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linkova.jana\Desktop\VŘ\OSTATNÍ\III_39511 Babice u Rosic, ul. Výhon\OBEC\SOUPIS PRACÍ\"/>
    </mc:Choice>
  </mc:AlternateContent>
  <bookViews>
    <workbookView xWindow="0" yWindow="0" windowWidth="0" windowHeight="0" activeTab="2"/>
  </bookViews>
  <sheets>
    <sheet name="SO 000Ostatní" sheetId="2" r:id="rId1"/>
    <sheet name="SO 000Vedlejší" sheetId="3" r:id="rId2"/>
    <sheet name="SO 101-1" sheetId="4" r:id="rId3"/>
  </sheets>
  <calcPr/>
</workbook>
</file>

<file path=xl/calcChain.xml><?xml version="1.0" encoding="utf-8"?>
<calcChain xmlns="http://schemas.openxmlformats.org/spreadsheetml/2006/main">
  <c i="4" l="1" r="I3"/>
  <c r="I287"/>
  <c r="O288"/>
  <c r="I288"/>
  <c r="I266"/>
  <c r="O283"/>
  <c r="I283"/>
  <c r="O279"/>
  <c r="I279"/>
  <c r="O275"/>
  <c r="I275"/>
  <c r="O271"/>
  <c r="I271"/>
  <c r="O267"/>
  <c r="I267"/>
  <c r="I190"/>
  <c r="O262"/>
  <c r="I262"/>
  <c r="O258"/>
  <c r="I258"/>
  <c r="O254"/>
  <c r="I254"/>
  <c r="O251"/>
  <c r="I251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I179"/>
  <c r="O187"/>
  <c r="I187"/>
  <c r="O184"/>
  <c r="I184"/>
  <c r="O180"/>
  <c r="I180"/>
  <c r="I162"/>
  <c r="O175"/>
  <c r="I175"/>
  <c r="O171"/>
  <c r="I171"/>
  <c r="O167"/>
  <c r="I167"/>
  <c r="O163"/>
  <c r="I163"/>
  <c r="I121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I106"/>
  <c r="O118"/>
  <c r="I118"/>
  <c r="O114"/>
  <c r="I114"/>
  <c r="O111"/>
  <c r="I111"/>
  <c r="O107"/>
  <c r="I107"/>
  <c r="I8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6"/>
  <c r="I36"/>
  <c r="O32"/>
  <c r="I32"/>
  <c r="O28"/>
  <c r="I28"/>
  <c r="O24"/>
  <c r="I24"/>
  <c r="O20"/>
  <c r="I20"/>
  <c r="O17"/>
  <c r="I17"/>
  <c r="O13"/>
  <c r="I13"/>
  <c r="O9"/>
  <c r="I9"/>
  <c i="3" r="I3"/>
  <c r="I9"/>
  <c r="O13"/>
  <c r="I13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<sst xmlns="http://schemas.openxmlformats.org/spreadsheetml/2006/main">
  <si>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</si>
  <si>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</si>
  <si>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</si>
  <si>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</si>
  <si>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</si>
  <si>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1100/2024</t>
  </si>
  <si>
    <t>III/39511 BABICE U ROSIC, UL. VÝHON (OBEC)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</si>
  <si>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</si>
  <si>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</si>
  <si>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</si>
  <si>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</si>
  <si>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</si>
  <si>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</si>
  <si>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</si>
  <si>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</si>
  <si>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</si>
  <si>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</si>
  <si>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</si>
  <si>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</si>
  <si>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</si>
  <si>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</si>
  <si>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</si>
  <si>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</si>
  <si>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</si>
  <si>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</si>
  <si>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</si>
  <si>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</si>
  <si>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</si>
  <si>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</si>
  <si>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</si>
  <si>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02944</t>
  </si>
  <si>
    <t/>
  </si>
  <si>
    <t>OSTAT POŽADAVKY - DOKUMENTACE SKUTEČ PROVEDENÍ V DIGIT FORMĚ</t>
  </si>
  <si>
    <t>KPL</t>
  </si>
  <si>
    <t>PP</t>
  </si>
  <si>
    <t>Dokumentace skutečného provedení stavby (dále jen DSPS) - popsáno v obchodních podmínkách</t>
  </si>
  <si>
    <t>TS</t>
  </si>
  <si>
    <t>zahrnuje veškeré náklady spojené s objednatelem požadovanými pracemi</t>
  </si>
  <si>
    <t>029113</t>
  </si>
  <si>
    <t>OSTATNÍ POŽADAVKY - GEODETICKÉ ZAMĚŘENÍ - CELKY</t>
  </si>
  <si>
    <t>Geodetické zaměření stavby - popsáno v obchodních podmínkách</t>
  </si>
  <si>
    <t>Vedlejší</t>
  </si>
  <si>
    <t>00008</t>
  </si>
  <si>
    <t>R</t>
  </si>
  <si>
    <t xml:space="preserve">Zajištění přístupů a příjezdů k sousedním nemovitostem  - popsáno v obchodních podmínkách, v zákoně č. 13/1997 Sb., a vyhlášce č. 104/1997</t>
  </si>
  <si>
    <t>02720</t>
  </si>
  <si>
    <t>POMOC PRÁCE - ZAJIŠTĚNÍ, ZŘÍZENÍ, ODSTRANĚNÍ DOPRAVNÍHO ZNAČENÍ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</si>
  <si>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demontáže, nájmu.
Zahrnuje provizorní dopravní značení po celou dobu stavby.</t>
  </si>
  <si>
    <t>VV</t>
  </si>
  <si>
    <t>1 = 1,000 [A]</t>
  </si>
  <si>
    <t>zahrnuje veškeré náklady spojené s objednatelem požadovanými zařízeními</t>
  </si>
  <si>
    <t>SO 101-1</t>
  </si>
  <si>
    <t>SILNICE III/39511 investor Obec Babice u Rosic</t>
  </si>
  <si>
    <t>1</t>
  </si>
  <si>
    <t>Zemní práce</t>
  </si>
  <si>
    <t>112101102</t>
  </si>
  <si>
    <t>Odstranění stromů listnatých průměru kmene přes 300 do 500 mm</t>
  </si>
  <si>
    <t>KUS</t>
  </si>
  <si>
    <t>Odstranění stromů s odřezáním kmene a s odvětvením listnatých, průměru kmene přes 300 do 500 mm</t>
  </si>
  <si>
    <t>dle výkazu kubatur pol B16 Kácení stromů listnatých DN 300-5006 = 6,000 [A]</t>
  </si>
  <si>
    <t>112101122</t>
  </si>
  <si>
    <t>Odstranění stromů jehličnatých průměru kmene přes 300 do 500 mm</t>
  </si>
  <si>
    <t>Odstranění stromů s odřezáním kmene a s odvětvením jehličnatých bez odkornění, průměru kmene přes 300 do 500 mm</t>
  </si>
  <si>
    <t>dle výkazu kubatur pol B17 Kácení stromů jehličnatých DN 300-5001 = 1,000 [A]</t>
  </si>
  <si>
    <t>112251102</t>
  </si>
  <si>
    <t>Odstranění pařezů průměru přes 300 do 500 mm</t>
  </si>
  <si>
    <t>Odstranění pařezů strojně s jejich vykopáním nebo vytrháním průměru přes 300 do 500 mm</t>
  </si>
  <si>
    <t>129001101</t>
  </si>
  <si>
    <t>Příplatek za ztížení odkopávky nebo prokopávky v blízkosti inženýrských sítí</t>
  </si>
  <si>
    <t>M3</t>
  </si>
  <si>
    <t>Příplatek k cenám vykopávek za ztížení vykopávky v blízkosti podzemního vedení nebo výbušnin v horninách jakékoliv třídy</t>
  </si>
  <si>
    <t>dle výkazu kubatur pol M12 Ztížení vykopávky242.46 = 242,460 [A]</t>
  </si>
  <si>
    <t>132254204</t>
  </si>
  <si>
    <t>Hloubení zapažených rýh š do 2000 mm v hornině třídy těžitelnosti I skupiny 3 objem do 500 m3</t>
  </si>
  <si>
    <t>Hloubení zapažených rýh šířky přes 800 do 2 000 mm strojně s urovnáním dna do předepsaného profilu a spádu v hornině třídy těžitelnosti I skupiny 3 přes 100 do 500 m3</t>
  </si>
  <si>
    <t>dle výkazu kubatur pol M1 výkop rýhy do 2.000 mm(242.46+145.5)*0.90 = 349,164 [A]</t>
  </si>
  <si>
    <t>132354202</t>
  </si>
  <si>
    <t>Hloubení zapažených rýh š do 2000 mm v hornině třídy těžitelnosti II skupiny 4 objem do 50 m3</t>
  </si>
  <si>
    <t>Hloubení zapažených rýh šířky přes 800 do 2 000 mm strojně s urovnáním dna do předepsaného profilu a spádu v hornině třídy těžitelnosti II skupiny 4 přes 20 do 50 m3</t>
  </si>
  <si>
    <t>dle výkazu kubatur pol M1 výkop rýhy do 2.000 mm(242.46+145.5)*0.10 = 38,796 [A]</t>
  </si>
  <si>
    <t>151101101</t>
  </si>
  <si>
    <t>Zřízení příložného pažení a rozepření stěn rýh hl do 2 m</t>
  </si>
  <si>
    <t>M2</t>
  </si>
  <si>
    <t>Zřízení pažení a rozepření stěn rýh pro podzemní vedení příložné pro jakoukoliv mezerovitost, hloubky do 2 m</t>
  </si>
  <si>
    <t>dle výkazu kubatur pol N2 pažení stěn rýh151.81 = 151,810 [A]</t>
  </si>
  <si>
    <t>151101111</t>
  </si>
  <si>
    <t>Odstranění příložného pažení a rozepření stěn rýh hl do 2 m</t>
  </si>
  <si>
    <t>Odstranění pažení a rozepření stěn rýh pro podzemní vedení s uložením materiálu na vzdálenost do 3 m od kraje výkopu příložné, hloubky do 2 m</t>
  </si>
  <si>
    <t>162751115</t>
  </si>
  <si>
    <t>Vodorovné přemístění přes 7 000 do 8000 m výkopku/sypaniny z horniny třídy těžitelnosti I skupiny 1 až 3</t>
  </si>
  <si>
    <t>Vodorovné přemístění výkopku nebo sypaniny po suchu na obvyklém dopravním prostředku, bez naložení výkopku, avšak se složením bez rozhrnutí z horniny třídy těžitelnosti I skupiny 1 až 3 na vzdálenost přes 7 000 do 8 000 m</t>
  </si>
  <si>
    <t>dle výkazu kubatur pol R3 vodorovné přemístění výkopku do 8 km332.01*0.90 = 298,809 [A]_x000d_
 Celkem: A = 298,809 [B]</t>
  </si>
  <si>
    <t>162751135</t>
  </si>
  <si>
    <t>Vodorovné přemístění přes 7 000 do 8000 m výkopku/sypaniny z horniny třídy těžitelnosti II skupiny 4 a 5</t>
  </si>
  <si>
    <t>Vodorovné přemístění výkopku nebo sypaniny po suchu na obvyklém dopravním prostředku, bez naložení výkopku, avšak se složením bez rozhrnutí z horniny třídy těžitelnosti II skupiny 4 a 5 na vzdálenost přes 7 000 do 8 000 m</t>
  </si>
  <si>
    <t>dle výkazu kubatur pol R3 vodorovné přemístění výkopku do 8 km332.01*0.10 = 33,201 [A]</t>
  </si>
  <si>
    <t>171201231</t>
  </si>
  <si>
    <t>Poplatek za uložení zeminy a kamení na recyklační skládce (skládkovné) kód odpadu 17 05 04</t>
  </si>
  <si>
    <t>T</t>
  </si>
  <si>
    <t>Poplatek za uložení stavebního odpadu na recyklační skládce (skládkovné) zeminy a kamení zatříděného do Katalogu odpadů pod kódem 17 05 04</t>
  </si>
  <si>
    <t>dle výkazu kubatur pol R4 Poplatek za skládku (zeminy)332.01*1.67 = 554,457 [A]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</si>
  <si>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</si>
  <si>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</si>
  <si>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</si>
  <si>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dle výkazu kubatur pol R5 Uložení na skládce332.01 = 332,010 [A]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</si>
  <si>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</si>
  <si>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</si>
  <si>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</si>
  <si>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dle výkazu kubatur pol N6 zásyp91.24 = 91,240 [A]_x000d_
 Celkem: A = 91,240 [B]</t>
  </si>
  <si>
    <t>175151101</t>
  </si>
  <si>
    <t>Obsypání potrubí strojně sypaninou bez prohození, uloženou do 3 m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</si>
  <si>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</si>
  <si>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dle výkazu kubatur pol N5 obsyp potrubí38.34 = 38,340 [A]_x000d_
 dle výkazu kubatur pol M5 obsyp štěrkopískem163.87 = 163,870 [B]_x000d_
 Celkem: A+B = 202,210 [C]</t>
  </si>
  <si>
    <t>58337344</t>
  </si>
  <si>
    <t>štěrkopísek frakce 0/32</t>
  </si>
  <si>
    <t>dle výkazu kubatur pol N7 štěrkopísek frakce 0-32293.42 = 293,420 [A]_x000d_
 Dle výkazu kubatur pol M6 - dodání štěrkopísku374.70 = 374,700 [B]_x000d_
 Celkem: A+B = 668,120 [C]</t>
  </si>
  <si>
    <t>181351113</t>
  </si>
  <si>
    <t>Rozprostření ornice tl vrstvy do 200 mm pl přes 500 m2 v rovině nebo ve svahu do 1:5 strojně</t>
  </si>
  <si>
    <t>Rozprostření a urovnání ornice v rovině nebo ve svahu sklonu do 1:5 strojně při souvislé ploše přes 500 m2, tl. vrstvy do 200 mm</t>
  </si>
  <si>
    <t>dle výkazu kuabtur pol O1 ohumusování v rovině1326 = 1326,000 [A]</t>
  </si>
  <si>
    <t>10364101</t>
  </si>
  <si>
    <t>zemina pro terénní úpravy - ornice</t>
  </si>
  <si>
    <t>dle výkazu kubatur pol O8 Nákup humusu včetně dovozu219.22*1.67*1.23 = 450,300 [A]</t>
  </si>
  <si>
    <t>181451131</t>
  </si>
  <si>
    <t>Založení parkového trávníku výsevem pl přes 1000 m2 v rovině a ve svahu do 1:5</t>
  </si>
  <si>
    <t>Založení trávníku na půdě předem připravené plochy přes 1000 m2 výsevem včetně utažení parkového v rovině nebo na svahu do 1:5</t>
  </si>
  <si>
    <t>Dle výkazu kubatur pol O3 Zatravnění v rovině1326 = 1326,000 [A]</t>
  </si>
  <si>
    <t>181411132</t>
  </si>
  <si>
    <t>Založení parkového trávníku výsevem pl do 1000 m2 ve svahu přes 1:5 do 1:2</t>
  </si>
  <si>
    <t>Založení trávníku na půdě předem připravené plochy do 1000 m2 výsevem včetně utažení parkového na svahu přes 1:5 do 1:2</t>
  </si>
  <si>
    <t>Dle výkazu kubatur pol O4 Zatravnění ve svahu500.8 = 500,800 [A]</t>
  </si>
  <si>
    <t>00572410</t>
  </si>
  <si>
    <t>osivo směs travní parková</t>
  </si>
  <si>
    <t>KG</t>
  </si>
  <si>
    <t>dle výkazu kubatur pol O6 Travní semeno94.08 = 94,080 [A]</t>
  </si>
  <si>
    <t>181951111</t>
  </si>
  <si>
    <t>Úprava pláně v hornině třídy těžitelnosti I skupiny 1 až 3 bez zhutnění strojně</t>
  </si>
  <si>
    <t>Úprava pláně vyrovnáním výškových rozdílů strojně v hornině třídy těžitelnosti I, skupiny 1 až 3 bez zhutnění</t>
  </si>
  <si>
    <t xml:space="preserve">dle výkazu kubatur pol  Úprava pláně bez zhutnění1326+500.8 = 1826,800 [A]</t>
  </si>
  <si>
    <t>181951112</t>
  </si>
  <si>
    <t>Úprava pláně v hornině třídy těžitelnosti I skupiny 1 až 3 se zhutněním strojně</t>
  </si>
  <si>
    <t>Úprava pláně vyrovnáním výškových rozdílů strojně v hornině třídy těžitelnosti I, skupiny 1 až 3 se zhutněním</t>
  </si>
  <si>
    <t>dle výkazu kubatur pol P1 úprava pláně492.11 = 492,110 [A]_x000d_
 _x000d_
 Celkem: A+B = 0,000 [C]</t>
  </si>
  <si>
    <t>182251101</t>
  </si>
  <si>
    <t>Svahování násypů strojně</t>
  </si>
  <si>
    <t>Svahování trvalých svahů do projektovaných profilů strojně s potřebným přemístěním výkopku při svahování násypů v jakékoliv hornině</t>
  </si>
  <si>
    <t>dle výkazu kubatur pol O5 Svahování násypů500.8 = 500,800 [A]</t>
  </si>
  <si>
    <t>182351133</t>
  </si>
  <si>
    <t>Rozprostření ornice pl přes 500 m2 ve svahu přes 1:5 tl vrstvy do 200 mm strojně</t>
  </si>
  <si>
    <t>Rozprostření a urovnání ornice ve svahu sklonu přes 1:5 strojně při souvislé ploše přes 500 m2, tl. vrstvy do 200 mm</t>
  </si>
  <si>
    <t>dle výkazu kubatur pol O2 Ohumusování ve svahu500.8 = 500,800 [A]</t>
  </si>
  <si>
    <t>R03</t>
  </si>
  <si>
    <t>Likvidace stromů včetně pařezů</t>
  </si>
  <si>
    <t>KS</t>
  </si>
  <si>
    <t>23-M</t>
  </si>
  <si>
    <t>Montáže potrubí</t>
  </si>
  <si>
    <t>230202032</t>
  </si>
  <si>
    <t>Montáž chráničky plastové průměru přes 63 do 110 mm</t>
  </si>
  <si>
    <t>M</t>
  </si>
  <si>
    <t>Montáž plastové chráničky průměru přes 63 do 110 mm</t>
  </si>
  <si>
    <t>dle výkazu kubatur pol M108 Trubka DN 11015.66 = 15,660 [A]</t>
  </si>
  <si>
    <t>34571355</t>
  </si>
  <si>
    <t>trubka elektroinstalační ohebná dvouplášťová korugovaná (chránička) D 94/110mm, HDPE+LDPE</t>
  </si>
  <si>
    <t>230202033</t>
  </si>
  <si>
    <t>Montáž chráničky plastové průměru přes 110 do 160 mm</t>
  </si>
  <si>
    <t>Montáž plastové chráničky průměru přes 110 do 160 mm</t>
  </si>
  <si>
    <t>dle výkazu kubatur pol M8 Trubka DN 160176.24 = 176,240 [A]</t>
  </si>
  <si>
    <t>34571368</t>
  </si>
  <si>
    <t>trubka elektroinstalační HDPE tuhá dvouplášťová korugovaná D 136/160mm</t>
  </si>
  <si>
    <t>4</t>
  </si>
  <si>
    <t>Vodorovné konstrukce</t>
  </si>
  <si>
    <t>451317777</t>
  </si>
  <si>
    <t>Podklad nebo lože pod dlažbu vodorovný nebo do sklonu 1:5 z betonu prostého tl přes 50 do 100 mm</t>
  </si>
  <si>
    <t>Podklad nebo lože pod dlažbu (přídlažbu) v ploše vodorovné nebo ve sklonu do 1:5, tloušťky od 50 do 100 mm z betonu prostého</t>
  </si>
  <si>
    <t>dle výkazu kubatur pol N28 Podklad z betonu C8/102.12 = 2,120 [A]</t>
  </si>
  <si>
    <t>451319777</t>
  </si>
  <si>
    <t>Příplatek ZKD 10 mm tl u podkladu nebo lože pod dlažbu z betonu</t>
  </si>
  <si>
    <t>Podklad nebo lože pod dlažbu (přídlažbu) Příplatek k cenám za každých dalších i započatých 10 mm tloušťky podkladu nebo lože z betonu prostého</t>
  </si>
  <si>
    <t>dle výkazu kubatur pol N29 Příplatek za další cm10.6 = 10,600 [A]</t>
  </si>
  <si>
    <t>451573111</t>
  </si>
  <si>
    <t>Lože pod potrubí otevřený výkop ze štěrkopísku</t>
  </si>
  <si>
    <t>Lože pod potrubí, stoky a drobné objekty v otevřeném výkopu z písku a štěrkopísku do 63 mm</t>
  </si>
  <si>
    <t>dle výkazu kubatur pol M3 lože ze štěrkopísku26.94 = 26,940 [A]_x000d_
 dle výkazu kubatur pol N5 lože pod drobné objekty10.58 = 10,580 [B]_x000d_
 _x000d_
 Celkem: A+B+C = 0,000 [D]</t>
  </si>
  <si>
    <t>452112112</t>
  </si>
  <si>
    <t>Osazení betonových prstenců nebo rámů v do 100 mm pod poklopy a mříže</t>
  </si>
  <si>
    <t>Osazení betonových dílců prstenců nebo rámů pod poklopy a mříže, výšky do 100 mm</t>
  </si>
  <si>
    <t>dle výkazu kubatur pol N8 Osazení betonových prstenců do 100 mm8 = 8,000 [A]</t>
  </si>
  <si>
    <t>59224010</t>
  </si>
  <si>
    <t>prstenec šachtový vyrovnávací betonový 625x100x40mm</t>
  </si>
  <si>
    <t>dle výkazu kubatur pol N10 – prstenec 40 mm2.02 = 2,020 [A]</t>
  </si>
  <si>
    <t>59224011</t>
  </si>
  <si>
    <t>prstenec šachtový vyrovnávací betonový 625x100x60mm</t>
  </si>
  <si>
    <t>dle výkazu kubatur pol N11 – prstenec 60 mm3.03 = 3,030 [A]</t>
  </si>
  <si>
    <t>59224012</t>
  </si>
  <si>
    <t>prstenec šachtový vyrovnávací betonový 625x100x80mm</t>
  </si>
  <si>
    <t>dle výkazu kubatur pol N12 – prstenec 80 mm3.03 = 3,030 [A]</t>
  </si>
  <si>
    <t>452112122</t>
  </si>
  <si>
    <t>Osazení betonových prstenců nebo rámů v přes 100 do 200 mm pod poklopy a mříže</t>
  </si>
  <si>
    <t>Osazení betonových dílců prstenců nebo rámů pod poklopy a mříže, výšky přes 100 do 200 mm</t>
  </si>
  <si>
    <t>dle výkazu kubatur pol N8 Osazení betonových prstenců 120 mm1 = 1,000 [A]</t>
  </si>
  <si>
    <t>59224014</t>
  </si>
  <si>
    <t>prstenec šachtový vyrovnávací betonový 625x100x120mm</t>
  </si>
  <si>
    <t>dle výkazu kubatur pol N13 – prstenec 120 mm1.01 = 1,010 [A]</t>
  </si>
  <si>
    <t>452311141</t>
  </si>
  <si>
    <t>Podkladní desky z betonu prostého bez zvýšených nároků na prostředí tř. C 16/20 otevřený výkop</t>
  </si>
  <si>
    <t>Podkladní a zajišťovací konstrukce z betonu prostého v otevřeném výkopu bez zvýšených nároků na prostředí desky pod potrubí, stoky a drobné objekty z betonu tř. C 16/20</t>
  </si>
  <si>
    <t>dle výkazu kubatur pol N4 Podkladní desky z C12/151.12 = 1,120 [A]</t>
  </si>
  <si>
    <t>5</t>
  </si>
  <si>
    <t>Komunikace pozemní</t>
  </si>
  <si>
    <t>564851111</t>
  </si>
  <si>
    <t>Podklad ze štěrkodrtě ŠD plochy přes 100 m2 tl 150 mm</t>
  </si>
  <si>
    <t>Podklad ze štěrkodrti ŠD s rozprostřením a zhutněním plochy přes 100 m2, po zhutnění tl. 150 mm</t>
  </si>
  <si>
    <t>dle výkazu kubatur pol P2 ŠD 150 mm – vjezdy492.11 = 492,110 [A]</t>
  </si>
  <si>
    <t>569903311</t>
  </si>
  <si>
    <t>Zřízení zemních krajnic se zhutněním</t>
  </si>
  <si>
    <t>Zřízení zemních krajnic z hornin jakékoliv třídy se zhutněním</t>
  </si>
  <si>
    <t>dle výkazu kubatur pol L7 Zemní krajnice55.95 = 55,950 [A]</t>
  </si>
  <si>
    <t>594411112</t>
  </si>
  <si>
    <t>Kladení dlažby z lomového kamene tl do 100 mm s provedením lože z MC</t>
  </si>
  <si>
    <t>Kladení dlažby z lomového kamene lomařsky upraveného v ploše vodorovné nebo ve sklonu na plocho tl. do 100 mm, bez vyplnění spár, s provedením lože tl. 50 mm z cementové malty</t>
  </si>
  <si>
    <t>dle výkazu kubatur pol N27 Dlažba z lomového kamene do MC2.12 = 2,120 [A]</t>
  </si>
  <si>
    <t>58381086</t>
  </si>
  <si>
    <t>kámen lomový upravený štípaný (80, 40, 20 cm) pískovec</t>
  </si>
  <si>
    <t>2.12*0.1*2.5 = 0,530 [A]</t>
  </si>
  <si>
    <t>742</t>
  </si>
  <si>
    <t>Elektroinstalace - slaboproud</t>
  </si>
  <si>
    <t>742110102</t>
  </si>
  <si>
    <t>Montáž kabelového žlabu pro slaboproud šířky do 150 mm</t>
  </si>
  <si>
    <t>Montáž kabelového žlabu šířky do 150 mm</t>
  </si>
  <si>
    <t>dle výkazu kubatur pol M2 Žlábek TK 1174.5*2 = 349,000 [A]</t>
  </si>
  <si>
    <t>59213009</t>
  </si>
  <si>
    <t>žlab kabelový betonový k ochraně zemního drátovodného vedení 100x17x14cm</t>
  </si>
  <si>
    <t>998742101</t>
  </si>
  <si>
    <t>Přesun hmot tonážní pro slaboproud v objektech v do 6 m</t>
  </si>
  <si>
    <t>Přesun hmot pro slaboproud stanovený z hmotnosti přesunovaného materiálu vodorovná dopravní vzdálenost do 50 m základní v objektech výšky do 6 m</t>
  </si>
  <si>
    <t>8</t>
  </si>
  <si>
    <t>Trubní vedení</t>
  </si>
  <si>
    <t>871360310</t>
  </si>
  <si>
    <t>Montáž kanalizačního potrubí hladkého plnostěnného SN 10 z polypropylenu DN 250</t>
  </si>
  <si>
    <t>Montáž kanalizačního potrubí z polypropylenu PP hladkého plnostěnného SN 10 DN 250</t>
  </si>
  <si>
    <t>dle výkazu kubatur pol N14 Montáž kan. potrubí hladkého SN 10 PP DN25085.97 = 85,970 [A]</t>
  </si>
  <si>
    <t>28617005</t>
  </si>
  <si>
    <t>trubka kanalizační PP plnostěnná třívrstvá DN 250x1000mm SN10</t>
  </si>
  <si>
    <t>dle výkazu kubatur pol N15 trubka kan. PP plnostěná třívrs.DN250x1000mm87.26 = 87,260 [A]</t>
  </si>
  <si>
    <t>892372111</t>
  </si>
  <si>
    <t>Zabezpečení konců potrubí DN do 300 při tlakových zkouškách vodou</t>
  </si>
  <si>
    <t>Tlakové zkoušky vodou zabezpečení konců potrubí při tlakových zkouškách DN do 300</t>
  </si>
  <si>
    <t>dle výkazu kubatur pol N26 Zabezp. konců potr. DN do 300 mm při tl. zkoušce vodou4 = 4,000 [A]</t>
  </si>
  <si>
    <t>892381111</t>
  </si>
  <si>
    <t>Tlaková zkouška vodou potrubí DN 250, DN 300 nebo 350</t>
  </si>
  <si>
    <t>Tlakové zkoušky vodou na potrubí DN 250, 300 nebo 350</t>
  </si>
  <si>
    <t>dle výkazu kubatur pol N16 Tlaková zkouška vodou potrubí DN 25085.97 = 85,970 [B]</t>
  </si>
  <si>
    <t>894411311</t>
  </si>
  <si>
    <t>Osazení betonových nebo železobetonových dílců pro šachty skruží rovných</t>
  </si>
  <si>
    <t>dle výkazu kubatur pol N17 Osazení betonových skruží pro šachty rovné5 = 5,000 [A]</t>
  </si>
  <si>
    <t>59224160</t>
  </si>
  <si>
    <t>skruž betonová kanalizační se stupadly 100x25x12cm</t>
  </si>
  <si>
    <t>dle výkazu kubatur pol N18 –dodání skruž kan. s ocelovými stupadly 100x25x122.02 = 2,020 [A]</t>
  </si>
  <si>
    <t>59224161</t>
  </si>
  <si>
    <t>skruž betonová kanalizační se stupadly 100x50x12cm</t>
  </si>
  <si>
    <t>dle výkazu kubatur pol N19 –dodání skruž kan. s ocelovými stupadly 100x50x123.03 = 3,030 [A]</t>
  </si>
  <si>
    <t>894412411</t>
  </si>
  <si>
    <t>Osazení betonových nebo železobetonových dílců pro šachty skruží přechodových</t>
  </si>
  <si>
    <t>dle výkazu kubatur pol N20 Osazení betonových dílců přechodových5 = 5,000 [A]</t>
  </si>
  <si>
    <t>59224168</t>
  </si>
  <si>
    <t>skruž betonová přechodová 62,5/100x60x12cm stupadla poplastovaná kapsová</t>
  </si>
  <si>
    <t>dle výkazu kubatur pol N21 –dodání kónus šachetní,kapsové stupadlo 100x62,5x585.05 = 5,050 [A]</t>
  </si>
  <si>
    <t>894414111</t>
  </si>
  <si>
    <t>Osazení betonových nebo železobetonových dílců pro šachty skruží základových (dno)</t>
  </si>
  <si>
    <t>dle výkazu kubatur pol N22 Osazení betonových dílců skruží základových5 = 5,000 [A]</t>
  </si>
  <si>
    <t>59224548</t>
  </si>
  <si>
    <t>dno betonové šachty DN 1000 kanalizační výšky 50cm</t>
  </si>
  <si>
    <t>dle výkazu kubatur pol N23 –dodání dna bet. 100x505.05 = 5,050 [A]</t>
  </si>
  <si>
    <t>899104112</t>
  </si>
  <si>
    <t>Osazení poklopů litinových, ocelových nebo železobetonových včetně rámů pro třídu zatížení D400, E600</t>
  </si>
  <si>
    <t>dle výkazu kubatur pol N24 Osazení poklopů vč. rámů pro tř. D400 výšky 100 mm5 = 5,000 [A]</t>
  </si>
  <si>
    <t>28661935</t>
  </si>
  <si>
    <t>poklop šachtový litinový DN 600 pro třídu zatížení D400</t>
  </si>
  <si>
    <t>dle výkazu kubatur pol N25 dodání poklopu šacht.o lit. DN 600, tř.D100, výšky 1005 = 5,000 [A]</t>
  </si>
  <si>
    <t>899623151</t>
  </si>
  <si>
    <t>Obetonování potrubí nebo zdiva stok betonem prostým tř. C 16/20 v otevřeném výkopu</t>
  </si>
  <si>
    <t>Obetonování potrubí nebo zdiva stok betonem prostým v otevřeném výkopu, betonem tř. C 16/20</t>
  </si>
  <si>
    <t>dle výkazu kubatur pol M4 obetonování36.64 = 36,640 [A]</t>
  </si>
  <si>
    <t>899643121</t>
  </si>
  <si>
    <t>Bednění pro obetonování potrubí otevřený výkop zřízení</t>
  </si>
  <si>
    <t>Bednění pro obetonování potrubí v otevřeném výkopu zřízení</t>
  </si>
  <si>
    <t>dle výkazu kubatur pol M7 Bednění139.60 = 139,600 [A]</t>
  </si>
  <si>
    <t>899643122</t>
  </si>
  <si>
    <t>Bednění pro obetonování potrubí otevřený výkop odstranění</t>
  </si>
  <si>
    <t>Bednění pro obetonování potrubí v otevřeném výkopu odstranění</t>
  </si>
  <si>
    <t>899722111</t>
  </si>
  <si>
    <t>Krytí potrubí z plastů výstražnou fólií z PVC do 20 cm</t>
  </si>
  <si>
    <t>Krytí potrubí z plastů výstražnou fólií z PVC šířky do 20 cm</t>
  </si>
  <si>
    <t xml:space="preserve">dle výkazu kubatur pol  M11 Výstražná folie190 = 190,000 [A]</t>
  </si>
  <si>
    <t>R01</t>
  </si>
  <si>
    <t>Dodávka a montáž dělené plastové chráničky DN 110</t>
  </si>
  <si>
    <t>dle výkazu kubatur pol M9,10 Dodávka a montáž dělené plastové chráničky15.66 = 15,660 [A]</t>
  </si>
  <si>
    <t>R02</t>
  </si>
  <si>
    <t>Betonový práh pod vyústěním –C25/30XF2</t>
  </si>
  <si>
    <t>dle výkazu kubatur pol N31 Betonový práh pod vyústěním –C25/30XF20.56 = 0,560 [A]</t>
  </si>
  <si>
    <t>9</t>
  </si>
  <si>
    <t>Ostatní konstrukce a práce, bourání</t>
  </si>
  <si>
    <t>916131213</t>
  </si>
  <si>
    <t>Osazení silničního obrubníku betonového stojatého s boční opěrou do lože z betonu prostého</t>
  </si>
  <si>
    <t>Osazení silničního obrubníku betonového se zřízením lože, s vyplněním a zatřením spár cementovou maltou stojatého s boční opěrou z betonu prostého, do lože z betonu prostého</t>
  </si>
  <si>
    <t>dle výkazu kubatur pol L1 Osazení obrubníků silničních1118.95 = 1118,950 [A]</t>
  </si>
  <si>
    <t>59217029</t>
  </si>
  <si>
    <t>obrubník silniční betonový nájezdový 1000x150x150mm</t>
  </si>
  <si>
    <t>dle výkazu kubatur pol L2 dodání obrubníku 15/15188.21 = 188,210 [A]</t>
  </si>
  <si>
    <t>59217031</t>
  </si>
  <si>
    <t>obrubník silniční betonový 1000x150x250mm</t>
  </si>
  <si>
    <t>dle výkazu kubatur pol L5 – dodání obrubníku 25/15822.75 = 822,750 [A]</t>
  </si>
  <si>
    <t>59217034</t>
  </si>
  <si>
    <t>obrubník silniční betonový 1000x150x300mm</t>
  </si>
  <si>
    <t>dle výkazu kubatur pol L6 – dodání obrubníku 30/1514.14 = 14,140 [A]</t>
  </si>
  <si>
    <t>59217028</t>
  </si>
  <si>
    <t>obrubník silniční betonový nájezdový 500x150x150mm</t>
  </si>
  <si>
    <t>dle výkazu kubatur pol L3 dodání obrubníku 25/15/15L vjezdy místa pro přech.52.52 = 52,520 [A]_x000d_
 dle výkazu kubatur pol L4 dodání obrubníku 25/15/15P vjezdy místa pro přech.52.52 = 52,520 [B]_x000d_
 Celkem: A+B = 105,040 [C]</t>
  </si>
  <si>
    <t>998</t>
  </si>
  <si>
    <t>Přesun hmot</t>
  </si>
  <si>
    <t>998276101</t>
  </si>
  <si>
    <t>Přesun hmot pro trubní vedení z trub z plastických hmot otevřený výkop</t>
  </si>
  <si>
    <t>Přesun hmot pro trubní vedení hloubené z trub z plastických hmot nebo sklolaminátových pro vodovody, kanalizace, teplovody, produktovody v otevřeném výkopu dopravní vzdálenost do 15 m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</si>
</sst>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2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3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30">
      <c r="A15" s="29" t="s">
        <v>36</v>
      </c>
      <c r="B15" s="39"/>
      <c r="C15" s="40"/>
      <c r="D15" s="40"/>
      <c r="E15" s="31" t="s">
        <v>37</v>
      </c>
      <c r="F15" s="40"/>
      <c r="G15" s="40"/>
      <c r="H15" s="40"/>
      <c r="I15" s="40"/>
      <c r="J1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41</v>
      </c>
      <c r="I3" s="16">
        <f>SUMIFS(I9:I16,A9:A16,"SD")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41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SUMIFS(I10:I16,A10:A16,"P")</f>
        <v>0</v>
      </c>
      <c r="J9" s="28"/>
    </row>
    <row r="10" ht="30">
      <c r="A10" s="29" t="s">
        <v>29</v>
      </c>
      <c r="B10" s="29">
        <v>8</v>
      </c>
      <c r="C10" s="30" t="s">
        <v>42</v>
      </c>
      <c r="D10" s="29" t="s">
        <v>43</v>
      </c>
      <c r="E10" s="31" t="s">
        <v>44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9</v>
      </c>
      <c r="C13" s="30" t="s">
        <v>45</v>
      </c>
      <c r="D13" s="29" t="s">
        <v>31</v>
      </c>
      <c r="E13" s="31" t="s">
        <v>46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55">
      <c r="A14" s="29" t="s">
        <v>34</v>
      </c>
      <c r="B14" s="36"/>
      <c r="C14" s="37"/>
      <c r="D14" s="37"/>
      <c r="E14" s="31" t="s">
        <v>47</v>
      </c>
      <c r="F14" s="37"/>
      <c r="G14" s="37"/>
      <c r="H14" s="37"/>
      <c r="I14" s="37"/>
      <c r="J14" s="38"/>
    </row>
    <row r="15">
      <c r="A15" s="29" t="s">
        <v>48</v>
      </c>
      <c r="B15" s="36"/>
      <c r="C15" s="37"/>
      <c r="D15" s="37"/>
      <c r="E15" s="43" t="s">
        <v>49</v>
      </c>
      <c r="F15" s="37"/>
      <c r="G15" s="37"/>
      <c r="H15" s="37"/>
      <c r="I15" s="37"/>
      <c r="J15" s="38"/>
    </row>
    <row r="16" ht="30">
      <c r="A16" s="29" t="s">
        <v>36</v>
      </c>
      <c r="B16" s="39"/>
      <c r="C16" s="40"/>
      <c r="D16" s="40"/>
      <c r="E16" s="31" t="s">
        <v>50</v>
      </c>
      <c r="F16" s="40"/>
      <c r="G16" s="40"/>
      <c r="H16" s="40"/>
      <c r="I16" s="40"/>
      <c r="J16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51</v>
      </c>
      <c r="I3" s="16">
        <f>SUMIFS(I8:I290,A8:A290,"SD")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51</v>
      </c>
      <c r="D4" s="13"/>
      <c r="E4" s="14" t="s">
        <v>52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53</v>
      </c>
      <c r="D8" s="26"/>
      <c r="E8" s="23" t="s">
        <v>54</v>
      </c>
      <c r="F8" s="26"/>
      <c r="G8" s="26"/>
      <c r="H8" s="26"/>
      <c r="I8" s="27">
        <f>SUMIFS(I9:I105,A9:A105,"P")</f>
        <v>0</v>
      </c>
      <c r="J8" s="28"/>
    </row>
    <row r="9">
      <c r="A9" s="29" t="s">
        <v>29</v>
      </c>
      <c r="B9" s="29">
        <v>1</v>
      </c>
      <c r="C9" s="30" t="s">
        <v>55</v>
      </c>
      <c r="D9" s="29" t="s">
        <v>31</v>
      </c>
      <c r="E9" s="31" t="s">
        <v>56</v>
      </c>
      <c r="F9" s="32" t="s">
        <v>57</v>
      </c>
      <c r="G9" s="33">
        <v>6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34</v>
      </c>
      <c r="B10" s="36"/>
      <c r="C10" s="37"/>
      <c r="D10" s="37"/>
      <c r="E10" s="31" t="s">
        <v>58</v>
      </c>
      <c r="F10" s="37"/>
      <c r="G10" s="37"/>
      <c r="H10" s="37"/>
      <c r="I10" s="37"/>
      <c r="J10" s="38"/>
    </row>
    <row r="11" ht="30">
      <c r="A11" s="29" t="s">
        <v>48</v>
      </c>
      <c r="B11" s="36"/>
      <c r="C11" s="37"/>
      <c r="D11" s="37"/>
      <c r="E11" s="43" t="s">
        <v>59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60</v>
      </c>
      <c r="D13" s="29" t="s">
        <v>31</v>
      </c>
      <c r="E13" s="31" t="s">
        <v>61</v>
      </c>
      <c r="F13" s="32" t="s">
        <v>57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34</v>
      </c>
      <c r="B14" s="36"/>
      <c r="C14" s="37"/>
      <c r="D14" s="37"/>
      <c r="E14" s="31" t="s">
        <v>62</v>
      </c>
      <c r="F14" s="37"/>
      <c r="G14" s="37"/>
      <c r="H14" s="37"/>
      <c r="I14" s="37"/>
      <c r="J14" s="38"/>
    </row>
    <row r="15" ht="30">
      <c r="A15" s="29" t="s">
        <v>48</v>
      </c>
      <c r="B15" s="36"/>
      <c r="C15" s="37"/>
      <c r="D15" s="37"/>
      <c r="E15" s="43" t="s">
        <v>63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42" t="s">
        <v>31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64</v>
      </c>
      <c r="D17" s="29" t="s">
        <v>31</v>
      </c>
      <c r="E17" s="31" t="s">
        <v>65</v>
      </c>
      <c r="F17" s="32" t="s">
        <v>57</v>
      </c>
      <c r="G17" s="33">
        <v>7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30">
      <c r="A18" s="29" t="s">
        <v>34</v>
      </c>
      <c r="B18" s="36"/>
      <c r="C18" s="37"/>
      <c r="D18" s="37"/>
      <c r="E18" s="31" t="s">
        <v>66</v>
      </c>
      <c r="F18" s="37"/>
      <c r="G18" s="37"/>
      <c r="H18" s="37"/>
      <c r="I18" s="37"/>
      <c r="J18" s="38"/>
    </row>
    <row r="19">
      <c r="A19" s="29" t="s">
        <v>36</v>
      </c>
      <c r="B19" s="36"/>
      <c r="C19" s="37"/>
      <c r="D19" s="37"/>
      <c r="E19" s="42" t="s">
        <v>31</v>
      </c>
      <c r="F19" s="37"/>
      <c r="G19" s="37"/>
      <c r="H19" s="37"/>
      <c r="I19" s="37"/>
      <c r="J19" s="38"/>
    </row>
    <row r="20" ht="30">
      <c r="A20" s="29" t="s">
        <v>29</v>
      </c>
      <c r="B20" s="29">
        <v>4</v>
      </c>
      <c r="C20" s="30" t="s">
        <v>67</v>
      </c>
      <c r="D20" s="29" t="s">
        <v>31</v>
      </c>
      <c r="E20" s="31" t="s">
        <v>68</v>
      </c>
      <c r="F20" s="32" t="s">
        <v>69</v>
      </c>
      <c r="G20" s="33">
        <v>242.46000000000001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30">
      <c r="A21" s="29" t="s">
        <v>34</v>
      </c>
      <c r="B21" s="36"/>
      <c r="C21" s="37"/>
      <c r="D21" s="37"/>
      <c r="E21" s="31" t="s">
        <v>70</v>
      </c>
      <c r="F21" s="37"/>
      <c r="G21" s="37"/>
      <c r="H21" s="37"/>
      <c r="I21" s="37"/>
      <c r="J21" s="38"/>
    </row>
    <row r="22">
      <c r="A22" s="29" t="s">
        <v>48</v>
      </c>
      <c r="B22" s="36"/>
      <c r="C22" s="37"/>
      <c r="D22" s="37"/>
      <c r="E22" s="43" t="s">
        <v>71</v>
      </c>
      <c r="F22" s="37"/>
      <c r="G22" s="37"/>
      <c r="H22" s="37"/>
      <c r="I22" s="37"/>
      <c r="J22" s="38"/>
    </row>
    <row r="23">
      <c r="A23" s="29" t="s">
        <v>36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 ht="30">
      <c r="A24" s="29" t="s">
        <v>29</v>
      </c>
      <c r="B24" s="29">
        <v>5</v>
      </c>
      <c r="C24" s="30" t="s">
        <v>72</v>
      </c>
      <c r="D24" s="29" t="s">
        <v>31</v>
      </c>
      <c r="E24" s="31" t="s">
        <v>73</v>
      </c>
      <c r="F24" s="32" t="s">
        <v>69</v>
      </c>
      <c r="G24" s="33">
        <v>349.16399999999999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45">
      <c r="A25" s="29" t="s">
        <v>34</v>
      </c>
      <c r="B25" s="36"/>
      <c r="C25" s="37"/>
      <c r="D25" s="37"/>
      <c r="E25" s="31" t="s">
        <v>74</v>
      </c>
      <c r="F25" s="37"/>
      <c r="G25" s="37"/>
      <c r="H25" s="37"/>
      <c r="I25" s="37"/>
      <c r="J25" s="38"/>
    </row>
    <row r="26" ht="30">
      <c r="A26" s="29" t="s">
        <v>48</v>
      </c>
      <c r="B26" s="36"/>
      <c r="C26" s="37"/>
      <c r="D26" s="37"/>
      <c r="E26" s="43" t="s">
        <v>75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 ht="30">
      <c r="A28" s="29" t="s">
        <v>29</v>
      </c>
      <c r="B28" s="29">
        <v>6</v>
      </c>
      <c r="C28" s="30" t="s">
        <v>76</v>
      </c>
      <c r="D28" s="29" t="s">
        <v>31</v>
      </c>
      <c r="E28" s="31" t="s">
        <v>77</v>
      </c>
      <c r="F28" s="32" t="s">
        <v>69</v>
      </c>
      <c r="G28" s="33">
        <v>38.795999999999999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45">
      <c r="A29" s="29" t="s">
        <v>34</v>
      </c>
      <c r="B29" s="36"/>
      <c r="C29" s="37"/>
      <c r="D29" s="37"/>
      <c r="E29" s="31" t="s">
        <v>78</v>
      </c>
      <c r="F29" s="37"/>
      <c r="G29" s="37"/>
      <c r="H29" s="37"/>
      <c r="I29" s="37"/>
      <c r="J29" s="38"/>
    </row>
    <row r="30" ht="30">
      <c r="A30" s="29" t="s">
        <v>48</v>
      </c>
      <c r="B30" s="36"/>
      <c r="C30" s="37"/>
      <c r="D30" s="37"/>
      <c r="E30" s="43" t="s">
        <v>79</v>
      </c>
      <c r="F30" s="37"/>
      <c r="G30" s="37"/>
      <c r="H30" s="37"/>
      <c r="I30" s="37"/>
      <c r="J30" s="38"/>
    </row>
    <row r="31">
      <c r="A31" s="29" t="s">
        <v>36</v>
      </c>
      <c r="B31" s="36"/>
      <c r="C31" s="37"/>
      <c r="D31" s="37"/>
      <c r="E31" s="42" t="s">
        <v>31</v>
      </c>
      <c r="F31" s="37"/>
      <c r="G31" s="37"/>
      <c r="H31" s="37"/>
      <c r="I31" s="37"/>
      <c r="J31" s="38"/>
    </row>
    <row r="32">
      <c r="A32" s="29" t="s">
        <v>29</v>
      </c>
      <c r="B32" s="29">
        <v>7</v>
      </c>
      <c r="C32" s="30" t="s">
        <v>80</v>
      </c>
      <c r="D32" s="29" t="s">
        <v>31</v>
      </c>
      <c r="E32" s="31" t="s">
        <v>81</v>
      </c>
      <c r="F32" s="32" t="s">
        <v>82</v>
      </c>
      <c r="G32" s="33">
        <v>151.81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30">
      <c r="A33" s="29" t="s">
        <v>34</v>
      </c>
      <c r="B33" s="36"/>
      <c r="C33" s="37"/>
      <c r="D33" s="37"/>
      <c r="E33" s="31" t="s">
        <v>83</v>
      </c>
      <c r="F33" s="37"/>
      <c r="G33" s="37"/>
      <c r="H33" s="37"/>
      <c r="I33" s="37"/>
      <c r="J33" s="38"/>
    </row>
    <row r="34">
      <c r="A34" s="29" t="s">
        <v>48</v>
      </c>
      <c r="B34" s="36"/>
      <c r="C34" s="37"/>
      <c r="D34" s="37"/>
      <c r="E34" s="43" t="s">
        <v>84</v>
      </c>
      <c r="F34" s="37"/>
      <c r="G34" s="37"/>
      <c r="H34" s="37"/>
      <c r="I34" s="37"/>
      <c r="J34" s="38"/>
    </row>
    <row r="35">
      <c r="A35" s="29" t="s">
        <v>36</v>
      </c>
      <c r="B35" s="36"/>
      <c r="C35" s="37"/>
      <c r="D35" s="37"/>
      <c r="E35" s="42" t="s">
        <v>31</v>
      </c>
      <c r="F35" s="37"/>
      <c r="G35" s="37"/>
      <c r="H35" s="37"/>
      <c r="I35" s="37"/>
      <c r="J35" s="38"/>
    </row>
    <row r="36">
      <c r="A36" s="29" t="s">
        <v>29</v>
      </c>
      <c r="B36" s="29">
        <v>8</v>
      </c>
      <c r="C36" s="30" t="s">
        <v>85</v>
      </c>
      <c r="D36" s="29" t="s">
        <v>31</v>
      </c>
      <c r="E36" s="31" t="s">
        <v>86</v>
      </c>
      <c r="F36" s="32" t="s">
        <v>82</v>
      </c>
      <c r="G36" s="33">
        <v>151.81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30">
      <c r="A37" s="29" t="s">
        <v>34</v>
      </c>
      <c r="B37" s="36"/>
      <c r="C37" s="37"/>
      <c r="D37" s="37"/>
      <c r="E37" s="31" t="s">
        <v>87</v>
      </c>
      <c r="F37" s="37"/>
      <c r="G37" s="37"/>
      <c r="H37" s="37"/>
      <c r="I37" s="37"/>
      <c r="J37" s="38"/>
    </row>
    <row r="38">
      <c r="A38" s="29" t="s">
        <v>36</v>
      </c>
      <c r="B38" s="36"/>
      <c r="C38" s="37"/>
      <c r="D38" s="37"/>
      <c r="E38" s="42" t="s">
        <v>31</v>
      </c>
      <c r="F38" s="37"/>
      <c r="G38" s="37"/>
      <c r="H38" s="37"/>
      <c r="I38" s="37"/>
      <c r="J38" s="38"/>
    </row>
    <row r="39" ht="30">
      <c r="A39" s="29" t="s">
        <v>29</v>
      </c>
      <c r="B39" s="29">
        <v>9</v>
      </c>
      <c r="C39" s="30" t="s">
        <v>88</v>
      </c>
      <c r="D39" s="29" t="s">
        <v>31</v>
      </c>
      <c r="E39" s="31" t="s">
        <v>89</v>
      </c>
      <c r="F39" s="32" t="s">
        <v>69</v>
      </c>
      <c r="G39" s="33">
        <v>298.80900000000003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60">
      <c r="A40" s="29" t="s">
        <v>34</v>
      </c>
      <c r="B40" s="36"/>
      <c r="C40" s="37"/>
      <c r="D40" s="37"/>
      <c r="E40" s="31" t="s">
        <v>90</v>
      </c>
      <c r="F40" s="37"/>
      <c r="G40" s="37"/>
      <c r="H40" s="37"/>
      <c r="I40" s="37"/>
      <c r="J40" s="38"/>
    </row>
    <row r="41" ht="45">
      <c r="A41" s="29" t="s">
        <v>48</v>
      </c>
      <c r="B41" s="36"/>
      <c r="C41" s="37"/>
      <c r="D41" s="37"/>
      <c r="E41" s="43" t="s">
        <v>91</v>
      </c>
      <c r="F41" s="37"/>
      <c r="G41" s="37"/>
      <c r="H41" s="37"/>
      <c r="I41" s="37"/>
      <c r="J41" s="38"/>
    </row>
    <row r="42">
      <c r="A42" s="29" t="s">
        <v>36</v>
      </c>
      <c r="B42" s="36"/>
      <c r="C42" s="37"/>
      <c r="D42" s="37"/>
      <c r="E42" s="42" t="s">
        <v>31</v>
      </c>
      <c r="F42" s="37"/>
      <c r="G42" s="37"/>
      <c r="H42" s="37"/>
      <c r="I42" s="37"/>
      <c r="J42" s="38"/>
    </row>
    <row r="43" ht="30">
      <c r="A43" s="29" t="s">
        <v>29</v>
      </c>
      <c r="B43" s="29">
        <v>10</v>
      </c>
      <c r="C43" s="30" t="s">
        <v>92</v>
      </c>
      <c r="D43" s="29" t="s">
        <v>31</v>
      </c>
      <c r="E43" s="31" t="s">
        <v>93</v>
      </c>
      <c r="F43" s="32" t="s">
        <v>69</v>
      </c>
      <c r="G43" s="33">
        <v>33.201000000000001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60">
      <c r="A44" s="29" t="s">
        <v>34</v>
      </c>
      <c r="B44" s="36"/>
      <c r="C44" s="37"/>
      <c r="D44" s="37"/>
      <c r="E44" s="31" t="s">
        <v>94</v>
      </c>
      <c r="F44" s="37"/>
      <c r="G44" s="37"/>
      <c r="H44" s="37"/>
      <c r="I44" s="37"/>
      <c r="J44" s="38"/>
    </row>
    <row r="45" ht="30">
      <c r="A45" s="29" t="s">
        <v>48</v>
      </c>
      <c r="B45" s="36"/>
      <c r="C45" s="37"/>
      <c r="D45" s="37"/>
      <c r="E45" s="43" t="s">
        <v>95</v>
      </c>
      <c r="F45" s="37"/>
      <c r="G45" s="37"/>
      <c r="H45" s="37"/>
      <c r="I45" s="37"/>
      <c r="J45" s="38"/>
    </row>
    <row r="46">
      <c r="A46" s="29" t="s">
        <v>36</v>
      </c>
      <c r="B46" s="36"/>
      <c r="C46" s="37"/>
      <c r="D46" s="37"/>
      <c r="E46" s="42" t="s">
        <v>31</v>
      </c>
      <c r="F46" s="37"/>
      <c r="G46" s="37"/>
      <c r="H46" s="37"/>
      <c r="I46" s="37"/>
      <c r="J46" s="38"/>
    </row>
    <row r="47" ht="30">
      <c r="A47" s="29" t="s">
        <v>29</v>
      </c>
      <c r="B47" s="29">
        <v>11</v>
      </c>
      <c r="C47" s="30" t="s">
        <v>96</v>
      </c>
      <c r="D47" s="29" t="s">
        <v>31</v>
      </c>
      <c r="E47" s="31" t="s">
        <v>97</v>
      </c>
      <c r="F47" s="32" t="s">
        <v>98</v>
      </c>
      <c r="G47" s="33">
        <v>554.45699999999999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34</v>
      </c>
      <c r="B48" s="36"/>
      <c r="C48" s="37"/>
      <c r="D48" s="37"/>
      <c r="E48" s="31" t="s">
        <v>99</v>
      </c>
      <c r="F48" s="37"/>
      <c r="G48" s="37"/>
      <c r="H48" s="37"/>
      <c r="I48" s="37"/>
      <c r="J48" s="38"/>
    </row>
    <row r="49" ht="30">
      <c r="A49" s="29" t="s">
        <v>48</v>
      </c>
      <c r="B49" s="36"/>
      <c r="C49" s="37"/>
      <c r="D49" s="37"/>
      <c r="E49" s="43" t="s">
        <v>100</v>
      </c>
      <c r="F49" s="37"/>
      <c r="G49" s="37"/>
      <c r="H49" s="37"/>
      <c r="I49" s="37"/>
      <c r="J49" s="38"/>
    </row>
    <row r="50">
      <c r="A50" s="29" t="s">
        <v>36</v>
      </c>
      <c r="B50" s="36"/>
      <c r="C50" s="37"/>
      <c r="D50" s="37"/>
      <c r="E50" s="42" t="s">
        <v>31</v>
      </c>
      <c r="F50" s="37"/>
      <c r="G50" s="37"/>
      <c r="H50" s="37"/>
      <c r="I50" s="37"/>
      <c r="J50" s="38"/>
    </row>
    <row r="51">
      <c r="A51" s="29" t="s">
        <v>29</v>
      </c>
      <c r="B51" s="29">
        <v>12</v>
      </c>
      <c r="C51" s="30" t="s">
        <v>101</v>
      </c>
      <c r="D51" s="29" t="s">
        <v>31</v>
      </c>
      <c r="E51" s="31" t="s">
        <v>102</v>
      </c>
      <c r="F51" s="32" t="s">
        <v>69</v>
      </c>
      <c r="G51" s="33">
        <v>332.00999999999999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30">
      <c r="A52" s="29" t="s">
        <v>34</v>
      </c>
      <c r="B52" s="36"/>
      <c r="C52" s="37"/>
      <c r="D52" s="37"/>
      <c r="E52" s="31" t="s">
        <v>103</v>
      </c>
      <c r="F52" s="37"/>
      <c r="G52" s="37"/>
      <c r="H52" s="37"/>
      <c r="I52" s="37"/>
      <c r="J52" s="38"/>
    </row>
    <row r="53">
      <c r="A53" s="29" t="s">
        <v>48</v>
      </c>
      <c r="B53" s="36"/>
      <c r="C53" s="37"/>
      <c r="D53" s="37"/>
      <c r="E53" s="43" t="s">
        <v>104</v>
      </c>
      <c r="F53" s="37"/>
      <c r="G53" s="37"/>
      <c r="H53" s="37"/>
      <c r="I53" s="37"/>
      <c r="J53" s="38"/>
    </row>
    <row r="54">
      <c r="A54" s="29" t="s">
        <v>36</v>
      </c>
      <c r="B54" s="36"/>
      <c r="C54" s="37"/>
      <c r="D54" s="37"/>
      <c r="E54" s="42" t="s">
        <v>31</v>
      </c>
      <c r="F54" s="37"/>
      <c r="G54" s="37"/>
      <c r="H54" s="37"/>
      <c r="I54" s="37"/>
      <c r="J54" s="38"/>
    </row>
    <row r="55">
      <c r="A55" s="29" t="s">
        <v>29</v>
      </c>
      <c r="B55" s="29">
        <v>13</v>
      </c>
      <c r="C55" s="30" t="s">
        <v>105</v>
      </c>
      <c r="D55" s="29" t="s">
        <v>31</v>
      </c>
      <c r="E55" s="31" t="s">
        <v>106</v>
      </c>
      <c r="F55" s="32" t="s">
        <v>69</v>
      </c>
      <c r="G55" s="33">
        <v>91.239999999999995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45">
      <c r="A56" s="29" t="s">
        <v>34</v>
      </c>
      <c r="B56" s="36"/>
      <c r="C56" s="37"/>
      <c r="D56" s="37"/>
      <c r="E56" s="31" t="s">
        <v>107</v>
      </c>
      <c r="F56" s="37"/>
      <c r="G56" s="37"/>
      <c r="H56" s="37"/>
      <c r="I56" s="37"/>
      <c r="J56" s="38"/>
    </row>
    <row r="57" ht="30">
      <c r="A57" s="29" t="s">
        <v>48</v>
      </c>
      <c r="B57" s="36"/>
      <c r="C57" s="37"/>
      <c r="D57" s="37"/>
      <c r="E57" s="43" t="s">
        <v>108</v>
      </c>
      <c r="F57" s="37"/>
      <c r="G57" s="37"/>
      <c r="H57" s="37"/>
      <c r="I57" s="37"/>
      <c r="J57" s="38"/>
    </row>
    <row r="58">
      <c r="A58" s="29" t="s">
        <v>36</v>
      </c>
      <c r="B58" s="36"/>
      <c r="C58" s="37"/>
      <c r="D58" s="37"/>
      <c r="E58" s="42" t="s">
        <v>31</v>
      </c>
      <c r="F58" s="37"/>
      <c r="G58" s="37"/>
      <c r="H58" s="37"/>
      <c r="I58" s="37"/>
      <c r="J58" s="38"/>
    </row>
    <row r="59">
      <c r="A59" s="29" t="s">
        <v>29</v>
      </c>
      <c r="B59" s="29">
        <v>14</v>
      </c>
      <c r="C59" s="30" t="s">
        <v>109</v>
      </c>
      <c r="D59" s="29" t="s">
        <v>31</v>
      </c>
      <c r="E59" s="31" t="s">
        <v>110</v>
      </c>
      <c r="F59" s="32" t="s">
        <v>69</v>
      </c>
      <c r="G59" s="33">
        <v>202.21000000000001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60">
      <c r="A60" s="29" t="s">
        <v>34</v>
      </c>
      <c r="B60" s="36"/>
      <c r="C60" s="37"/>
      <c r="D60" s="37"/>
      <c r="E60" s="31" t="s">
        <v>111</v>
      </c>
      <c r="F60" s="37"/>
      <c r="G60" s="37"/>
      <c r="H60" s="37"/>
      <c r="I60" s="37"/>
      <c r="J60" s="38"/>
    </row>
    <row r="61" ht="45">
      <c r="A61" s="29" t="s">
        <v>48</v>
      </c>
      <c r="B61" s="36"/>
      <c r="C61" s="37"/>
      <c r="D61" s="37"/>
      <c r="E61" s="43" t="s">
        <v>112</v>
      </c>
      <c r="F61" s="37"/>
      <c r="G61" s="37"/>
      <c r="H61" s="37"/>
      <c r="I61" s="37"/>
      <c r="J61" s="38"/>
    </row>
    <row r="62">
      <c r="A62" s="29" t="s">
        <v>36</v>
      </c>
      <c r="B62" s="36"/>
      <c r="C62" s="37"/>
      <c r="D62" s="37"/>
      <c r="E62" s="42" t="s">
        <v>31</v>
      </c>
      <c r="F62" s="37"/>
      <c r="G62" s="37"/>
      <c r="H62" s="37"/>
      <c r="I62" s="37"/>
      <c r="J62" s="38"/>
    </row>
    <row r="63">
      <c r="A63" s="29" t="s">
        <v>29</v>
      </c>
      <c r="B63" s="29">
        <v>15</v>
      </c>
      <c r="C63" s="30" t="s">
        <v>113</v>
      </c>
      <c r="D63" s="29" t="s">
        <v>31</v>
      </c>
      <c r="E63" s="31" t="s">
        <v>114</v>
      </c>
      <c r="F63" s="32" t="s">
        <v>98</v>
      </c>
      <c r="G63" s="33">
        <v>668.12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31" t="s">
        <v>114</v>
      </c>
      <c r="F64" s="37"/>
      <c r="G64" s="37"/>
      <c r="H64" s="37"/>
      <c r="I64" s="37"/>
      <c r="J64" s="38"/>
    </row>
    <row r="65" ht="45">
      <c r="A65" s="29" t="s">
        <v>48</v>
      </c>
      <c r="B65" s="36"/>
      <c r="C65" s="37"/>
      <c r="D65" s="37"/>
      <c r="E65" s="43" t="s">
        <v>115</v>
      </c>
      <c r="F65" s="37"/>
      <c r="G65" s="37"/>
      <c r="H65" s="37"/>
      <c r="I65" s="37"/>
      <c r="J65" s="38"/>
    </row>
    <row r="66">
      <c r="A66" s="29" t="s">
        <v>36</v>
      </c>
      <c r="B66" s="36"/>
      <c r="C66" s="37"/>
      <c r="D66" s="37"/>
      <c r="E66" s="42" t="s">
        <v>31</v>
      </c>
      <c r="F66" s="37"/>
      <c r="G66" s="37"/>
      <c r="H66" s="37"/>
      <c r="I66" s="37"/>
      <c r="J66" s="38"/>
    </row>
    <row r="67" ht="30">
      <c r="A67" s="29" t="s">
        <v>29</v>
      </c>
      <c r="B67" s="29">
        <v>16</v>
      </c>
      <c r="C67" s="30" t="s">
        <v>116</v>
      </c>
      <c r="D67" s="29" t="s">
        <v>31</v>
      </c>
      <c r="E67" s="31" t="s">
        <v>117</v>
      </c>
      <c r="F67" s="32" t="s">
        <v>82</v>
      </c>
      <c r="G67" s="33">
        <v>1326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30">
      <c r="A68" s="29" t="s">
        <v>34</v>
      </c>
      <c r="B68" s="36"/>
      <c r="C68" s="37"/>
      <c r="D68" s="37"/>
      <c r="E68" s="31" t="s">
        <v>118</v>
      </c>
      <c r="F68" s="37"/>
      <c r="G68" s="37"/>
      <c r="H68" s="37"/>
      <c r="I68" s="37"/>
      <c r="J68" s="38"/>
    </row>
    <row r="69">
      <c r="A69" s="29" t="s">
        <v>48</v>
      </c>
      <c r="B69" s="36"/>
      <c r="C69" s="37"/>
      <c r="D69" s="37"/>
      <c r="E69" s="43" t="s">
        <v>119</v>
      </c>
      <c r="F69" s="37"/>
      <c r="G69" s="37"/>
      <c r="H69" s="37"/>
      <c r="I69" s="37"/>
      <c r="J69" s="38"/>
    </row>
    <row r="70">
      <c r="A70" s="29" t="s">
        <v>36</v>
      </c>
      <c r="B70" s="36"/>
      <c r="C70" s="37"/>
      <c r="D70" s="37"/>
      <c r="E70" s="42" t="s">
        <v>31</v>
      </c>
      <c r="F70" s="37"/>
      <c r="G70" s="37"/>
      <c r="H70" s="37"/>
      <c r="I70" s="37"/>
      <c r="J70" s="38"/>
    </row>
    <row r="71">
      <c r="A71" s="29" t="s">
        <v>29</v>
      </c>
      <c r="B71" s="29">
        <v>17</v>
      </c>
      <c r="C71" s="30" t="s">
        <v>120</v>
      </c>
      <c r="D71" s="29" t="s">
        <v>31</v>
      </c>
      <c r="E71" s="31" t="s">
        <v>121</v>
      </c>
      <c r="F71" s="32" t="s">
        <v>98</v>
      </c>
      <c r="G71" s="33">
        <v>450.30000000000001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34</v>
      </c>
      <c r="B72" s="36"/>
      <c r="C72" s="37"/>
      <c r="D72" s="37"/>
      <c r="E72" s="31" t="s">
        <v>121</v>
      </c>
      <c r="F72" s="37"/>
      <c r="G72" s="37"/>
      <c r="H72" s="37"/>
      <c r="I72" s="37"/>
      <c r="J72" s="38"/>
    </row>
    <row r="73" ht="30">
      <c r="A73" s="29" t="s">
        <v>48</v>
      </c>
      <c r="B73" s="36"/>
      <c r="C73" s="37"/>
      <c r="D73" s="37"/>
      <c r="E73" s="43" t="s">
        <v>122</v>
      </c>
      <c r="F73" s="37"/>
      <c r="G73" s="37"/>
      <c r="H73" s="37"/>
      <c r="I73" s="37"/>
      <c r="J73" s="38"/>
    </row>
    <row r="74">
      <c r="A74" s="29" t="s">
        <v>36</v>
      </c>
      <c r="B74" s="36"/>
      <c r="C74" s="37"/>
      <c r="D74" s="37"/>
      <c r="E74" s="42" t="s">
        <v>31</v>
      </c>
      <c r="F74" s="37"/>
      <c r="G74" s="37"/>
      <c r="H74" s="37"/>
      <c r="I74" s="37"/>
      <c r="J74" s="38"/>
    </row>
    <row r="75" ht="30">
      <c r="A75" s="29" t="s">
        <v>29</v>
      </c>
      <c r="B75" s="29">
        <v>18</v>
      </c>
      <c r="C75" s="30" t="s">
        <v>123</v>
      </c>
      <c r="D75" s="29" t="s">
        <v>31</v>
      </c>
      <c r="E75" s="31" t="s">
        <v>124</v>
      </c>
      <c r="F75" s="32" t="s">
        <v>82</v>
      </c>
      <c r="G75" s="33">
        <v>1326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30">
      <c r="A76" s="29" t="s">
        <v>34</v>
      </c>
      <c r="B76" s="36"/>
      <c r="C76" s="37"/>
      <c r="D76" s="37"/>
      <c r="E76" s="31" t="s">
        <v>125</v>
      </c>
      <c r="F76" s="37"/>
      <c r="G76" s="37"/>
      <c r="H76" s="37"/>
      <c r="I76" s="37"/>
      <c r="J76" s="38"/>
    </row>
    <row r="77">
      <c r="A77" s="29" t="s">
        <v>48</v>
      </c>
      <c r="B77" s="36"/>
      <c r="C77" s="37"/>
      <c r="D77" s="37"/>
      <c r="E77" s="43" t="s">
        <v>126</v>
      </c>
      <c r="F77" s="37"/>
      <c r="G77" s="37"/>
      <c r="H77" s="37"/>
      <c r="I77" s="37"/>
      <c r="J77" s="38"/>
    </row>
    <row r="78">
      <c r="A78" s="29" t="s">
        <v>36</v>
      </c>
      <c r="B78" s="36"/>
      <c r="C78" s="37"/>
      <c r="D78" s="37"/>
      <c r="E78" s="42" t="s">
        <v>31</v>
      </c>
      <c r="F78" s="37"/>
      <c r="G78" s="37"/>
      <c r="H78" s="37"/>
      <c r="I78" s="37"/>
      <c r="J78" s="38"/>
    </row>
    <row r="79" ht="30">
      <c r="A79" s="29" t="s">
        <v>29</v>
      </c>
      <c r="B79" s="29">
        <v>19</v>
      </c>
      <c r="C79" s="30" t="s">
        <v>127</v>
      </c>
      <c r="D79" s="29" t="s">
        <v>31</v>
      </c>
      <c r="E79" s="31" t="s">
        <v>128</v>
      </c>
      <c r="F79" s="32" t="s">
        <v>82</v>
      </c>
      <c r="G79" s="33">
        <v>500.80000000000001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30">
      <c r="A80" s="29" t="s">
        <v>34</v>
      </c>
      <c r="B80" s="36"/>
      <c r="C80" s="37"/>
      <c r="D80" s="37"/>
      <c r="E80" s="31" t="s">
        <v>129</v>
      </c>
      <c r="F80" s="37"/>
      <c r="G80" s="37"/>
      <c r="H80" s="37"/>
      <c r="I80" s="37"/>
      <c r="J80" s="38"/>
    </row>
    <row r="81">
      <c r="A81" s="29" t="s">
        <v>48</v>
      </c>
      <c r="B81" s="36"/>
      <c r="C81" s="37"/>
      <c r="D81" s="37"/>
      <c r="E81" s="43" t="s">
        <v>130</v>
      </c>
      <c r="F81" s="37"/>
      <c r="G81" s="37"/>
      <c r="H81" s="37"/>
      <c r="I81" s="37"/>
      <c r="J81" s="38"/>
    </row>
    <row r="82">
      <c r="A82" s="29" t="s">
        <v>36</v>
      </c>
      <c r="B82" s="36"/>
      <c r="C82" s="37"/>
      <c r="D82" s="37"/>
      <c r="E82" s="42" t="s">
        <v>31</v>
      </c>
      <c r="F82" s="37"/>
      <c r="G82" s="37"/>
      <c r="H82" s="37"/>
      <c r="I82" s="37"/>
      <c r="J82" s="38"/>
    </row>
    <row r="83">
      <c r="A83" s="29" t="s">
        <v>29</v>
      </c>
      <c r="B83" s="29">
        <v>20</v>
      </c>
      <c r="C83" s="30" t="s">
        <v>131</v>
      </c>
      <c r="D83" s="29" t="s">
        <v>31</v>
      </c>
      <c r="E83" s="31" t="s">
        <v>132</v>
      </c>
      <c r="F83" s="32" t="s">
        <v>133</v>
      </c>
      <c r="G83" s="33">
        <v>94.079999999999998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34</v>
      </c>
      <c r="B84" s="36"/>
      <c r="C84" s="37"/>
      <c r="D84" s="37"/>
      <c r="E84" s="31" t="s">
        <v>132</v>
      </c>
      <c r="F84" s="37"/>
      <c r="G84" s="37"/>
      <c r="H84" s="37"/>
      <c r="I84" s="37"/>
      <c r="J84" s="38"/>
    </row>
    <row r="85">
      <c r="A85" s="29" t="s">
        <v>48</v>
      </c>
      <c r="B85" s="36"/>
      <c r="C85" s="37"/>
      <c r="D85" s="37"/>
      <c r="E85" s="43" t="s">
        <v>134</v>
      </c>
      <c r="F85" s="37"/>
      <c r="G85" s="37"/>
      <c r="H85" s="37"/>
      <c r="I85" s="37"/>
      <c r="J85" s="38"/>
    </row>
    <row r="86">
      <c r="A86" s="29" t="s">
        <v>36</v>
      </c>
      <c r="B86" s="36"/>
      <c r="C86" s="37"/>
      <c r="D86" s="37"/>
      <c r="E86" s="42" t="s">
        <v>31</v>
      </c>
      <c r="F86" s="37"/>
      <c r="G86" s="37"/>
      <c r="H86" s="37"/>
      <c r="I86" s="37"/>
      <c r="J86" s="38"/>
    </row>
    <row r="87" ht="30">
      <c r="A87" s="29" t="s">
        <v>29</v>
      </c>
      <c r="B87" s="29">
        <v>21</v>
      </c>
      <c r="C87" s="30" t="s">
        <v>135</v>
      </c>
      <c r="D87" s="29" t="s">
        <v>31</v>
      </c>
      <c r="E87" s="31" t="s">
        <v>136</v>
      </c>
      <c r="F87" s="32" t="s">
        <v>82</v>
      </c>
      <c r="G87" s="33">
        <v>1826.8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30">
      <c r="A88" s="29" t="s">
        <v>34</v>
      </c>
      <c r="B88" s="36"/>
      <c r="C88" s="37"/>
      <c r="D88" s="37"/>
      <c r="E88" s="31" t="s">
        <v>137</v>
      </c>
      <c r="F88" s="37"/>
      <c r="G88" s="37"/>
      <c r="H88" s="37"/>
      <c r="I88" s="37"/>
      <c r="J88" s="38"/>
    </row>
    <row r="89" ht="30">
      <c r="A89" s="29" t="s">
        <v>48</v>
      </c>
      <c r="B89" s="36"/>
      <c r="C89" s="37"/>
      <c r="D89" s="37"/>
      <c r="E89" s="43" t="s">
        <v>138</v>
      </c>
      <c r="F89" s="37"/>
      <c r="G89" s="37"/>
      <c r="H89" s="37"/>
      <c r="I89" s="37"/>
      <c r="J89" s="38"/>
    </row>
    <row r="90">
      <c r="A90" s="29" t="s">
        <v>36</v>
      </c>
      <c r="B90" s="36"/>
      <c r="C90" s="37"/>
      <c r="D90" s="37"/>
      <c r="E90" s="42" t="s">
        <v>31</v>
      </c>
      <c r="F90" s="37"/>
      <c r="G90" s="37"/>
      <c r="H90" s="37"/>
      <c r="I90" s="37"/>
      <c r="J90" s="38"/>
    </row>
    <row r="91" ht="30">
      <c r="A91" s="29" t="s">
        <v>29</v>
      </c>
      <c r="B91" s="29">
        <v>22</v>
      </c>
      <c r="C91" s="30" t="s">
        <v>139</v>
      </c>
      <c r="D91" s="29" t="s">
        <v>31</v>
      </c>
      <c r="E91" s="31" t="s">
        <v>140</v>
      </c>
      <c r="F91" s="32" t="s">
        <v>82</v>
      </c>
      <c r="G91" s="33">
        <v>492.11000000000001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30">
      <c r="A92" s="29" t="s">
        <v>34</v>
      </c>
      <c r="B92" s="36"/>
      <c r="C92" s="37"/>
      <c r="D92" s="37"/>
      <c r="E92" s="31" t="s">
        <v>141</v>
      </c>
      <c r="F92" s="37"/>
      <c r="G92" s="37"/>
      <c r="H92" s="37"/>
      <c r="I92" s="37"/>
      <c r="J92" s="38"/>
    </row>
    <row r="93" ht="45">
      <c r="A93" s="29" t="s">
        <v>48</v>
      </c>
      <c r="B93" s="36"/>
      <c r="C93" s="37"/>
      <c r="D93" s="37"/>
      <c r="E93" s="43" t="s">
        <v>142</v>
      </c>
      <c r="F93" s="37"/>
      <c r="G93" s="37"/>
      <c r="H93" s="37"/>
      <c r="I93" s="37"/>
      <c r="J93" s="38"/>
    </row>
    <row r="94">
      <c r="A94" s="29" t="s">
        <v>36</v>
      </c>
      <c r="B94" s="36"/>
      <c r="C94" s="37"/>
      <c r="D94" s="37"/>
      <c r="E94" s="42" t="s">
        <v>31</v>
      </c>
      <c r="F94" s="37"/>
      <c r="G94" s="37"/>
      <c r="H94" s="37"/>
      <c r="I94" s="37"/>
      <c r="J94" s="38"/>
    </row>
    <row r="95">
      <c r="A95" s="29" t="s">
        <v>29</v>
      </c>
      <c r="B95" s="29">
        <v>23</v>
      </c>
      <c r="C95" s="30" t="s">
        <v>143</v>
      </c>
      <c r="D95" s="29" t="s">
        <v>31</v>
      </c>
      <c r="E95" s="31" t="s">
        <v>144</v>
      </c>
      <c r="F95" s="32" t="s">
        <v>82</v>
      </c>
      <c r="G95" s="33">
        <v>500.80000000000001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30">
      <c r="A96" s="29" t="s">
        <v>34</v>
      </c>
      <c r="B96" s="36"/>
      <c r="C96" s="37"/>
      <c r="D96" s="37"/>
      <c r="E96" s="31" t="s">
        <v>145</v>
      </c>
      <c r="F96" s="37"/>
      <c r="G96" s="37"/>
      <c r="H96" s="37"/>
      <c r="I96" s="37"/>
      <c r="J96" s="38"/>
    </row>
    <row r="97">
      <c r="A97" s="29" t="s">
        <v>48</v>
      </c>
      <c r="B97" s="36"/>
      <c r="C97" s="37"/>
      <c r="D97" s="37"/>
      <c r="E97" s="43" t="s">
        <v>146</v>
      </c>
      <c r="F97" s="37"/>
      <c r="G97" s="37"/>
      <c r="H97" s="37"/>
      <c r="I97" s="37"/>
      <c r="J97" s="38"/>
    </row>
    <row r="98">
      <c r="A98" s="29" t="s">
        <v>36</v>
      </c>
      <c r="B98" s="36"/>
      <c r="C98" s="37"/>
      <c r="D98" s="37"/>
      <c r="E98" s="42" t="s">
        <v>31</v>
      </c>
      <c r="F98" s="37"/>
      <c r="G98" s="37"/>
      <c r="H98" s="37"/>
      <c r="I98" s="37"/>
      <c r="J98" s="38"/>
    </row>
    <row r="99" ht="30">
      <c r="A99" s="29" t="s">
        <v>29</v>
      </c>
      <c r="B99" s="29">
        <v>24</v>
      </c>
      <c r="C99" s="30" t="s">
        <v>147</v>
      </c>
      <c r="D99" s="29" t="s">
        <v>31</v>
      </c>
      <c r="E99" s="31" t="s">
        <v>148</v>
      </c>
      <c r="F99" s="32" t="s">
        <v>82</v>
      </c>
      <c r="G99" s="33">
        <v>500.80000000000001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30">
      <c r="A100" s="29" t="s">
        <v>34</v>
      </c>
      <c r="B100" s="36"/>
      <c r="C100" s="37"/>
      <c r="D100" s="37"/>
      <c r="E100" s="31" t="s">
        <v>149</v>
      </c>
      <c r="F100" s="37"/>
      <c r="G100" s="37"/>
      <c r="H100" s="37"/>
      <c r="I100" s="37"/>
      <c r="J100" s="38"/>
    </row>
    <row r="101">
      <c r="A101" s="29" t="s">
        <v>48</v>
      </c>
      <c r="B101" s="36"/>
      <c r="C101" s="37"/>
      <c r="D101" s="37"/>
      <c r="E101" s="43" t="s">
        <v>150</v>
      </c>
      <c r="F101" s="37"/>
      <c r="G101" s="37"/>
      <c r="H101" s="37"/>
      <c r="I101" s="37"/>
      <c r="J101" s="38"/>
    </row>
    <row r="102">
      <c r="A102" s="29" t="s">
        <v>36</v>
      </c>
      <c r="B102" s="36"/>
      <c r="C102" s="37"/>
      <c r="D102" s="37"/>
      <c r="E102" s="42" t="s">
        <v>31</v>
      </c>
      <c r="F102" s="37"/>
      <c r="G102" s="37"/>
      <c r="H102" s="37"/>
      <c r="I102" s="37"/>
      <c r="J102" s="38"/>
    </row>
    <row r="103">
      <c r="A103" s="29" t="s">
        <v>29</v>
      </c>
      <c r="B103" s="29">
        <v>25</v>
      </c>
      <c r="C103" s="30" t="s">
        <v>151</v>
      </c>
      <c r="D103" s="29" t="s">
        <v>31</v>
      </c>
      <c r="E103" s="31" t="s">
        <v>152</v>
      </c>
      <c r="F103" s="32" t="s">
        <v>153</v>
      </c>
      <c r="G103" s="33">
        <v>7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34</v>
      </c>
      <c r="B104" s="36"/>
      <c r="C104" s="37"/>
      <c r="D104" s="37"/>
      <c r="E104" s="31" t="s">
        <v>152</v>
      </c>
      <c r="F104" s="37"/>
      <c r="G104" s="37"/>
      <c r="H104" s="37"/>
      <c r="I104" s="37"/>
      <c r="J104" s="38"/>
    </row>
    <row r="105">
      <c r="A105" s="29" t="s">
        <v>36</v>
      </c>
      <c r="B105" s="36"/>
      <c r="C105" s="37"/>
      <c r="D105" s="37"/>
      <c r="E105" s="42" t="s">
        <v>31</v>
      </c>
      <c r="F105" s="37"/>
      <c r="G105" s="37"/>
      <c r="H105" s="37"/>
      <c r="I105" s="37"/>
      <c r="J105" s="38"/>
    </row>
    <row r="106">
      <c r="A106" s="23" t="s">
        <v>26</v>
      </c>
      <c r="B106" s="24"/>
      <c r="C106" s="25" t="s">
        <v>154</v>
      </c>
      <c r="D106" s="26"/>
      <c r="E106" s="23" t="s">
        <v>155</v>
      </c>
      <c r="F106" s="26"/>
      <c r="G106" s="26"/>
      <c r="H106" s="26"/>
      <c r="I106" s="27">
        <f>SUMIFS(I107:I120,A107:A120,"P")</f>
        <v>0</v>
      </c>
      <c r="J106" s="28"/>
    </row>
    <row r="107">
      <c r="A107" s="29" t="s">
        <v>29</v>
      </c>
      <c r="B107" s="29">
        <v>68</v>
      </c>
      <c r="C107" s="30" t="s">
        <v>156</v>
      </c>
      <c r="D107" s="29" t="s">
        <v>31</v>
      </c>
      <c r="E107" s="31" t="s">
        <v>157</v>
      </c>
      <c r="F107" s="32" t="s">
        <v>158</v>
      </c>
      <c r="G107" s="33">
        <v>15.66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34</v>
      </c>
      <c r="B108" s="36"/>
      <c r="C108" s="37"/>
      <c r="D108" s="37"/>
      <c r="E108" s="31" t="s">
        <v>159</v>
      </c>
      <c r="F108" s="37"/>
      <c r="G108" s="37"/>
      <c r="H108" s="37"/>
      <c r="I108" s="37"/>
      <c r="J108" s="38"/>
    </row>
    <row r="109">
      <c r="A109" s="29" t="s">
        <v>48</v>
      </c>
      <c r="B109" s="36"/>
      <c r="C109" s="37"/>
      <c r="D109" s="37"/>
      <c r="E109" s="43" t="s">
        <v>160</v>
      </c>
      <c r="F109" s="37"/>
      <c r="G109" s="37"/>
      <c r="H109" s="37"/>
      <c r="I109" s="37"/>
      <c r="J109" s="38"/>
    </row>
    <row r="110">
      <c r="A110" s="29" t="s">
        <v>36</v>
      </c>
      <c r="B110" s="36"/>
      <c r="C110" s="37"/>
      <c r="D110" s="37"/>
      <c r="E110" s="42" t="s">
        <v>31</v>
      </c>
      <c r="F110" s="37"/>
      <c r="G110" s="37"/>
      <c r="H110" s="37"/>
      <c r="I110" s="37"/>
      <c r="J110" s="38"/>
    </row>
    <row r="111" ht="30">
      <c r="A111" s="29" t="s">
        <v>29</v>
      </c>
      <c r="B111" s="29">
        <v>69</v>
      </c>
      <c r="C111" s="30" t="s">
        <v>161</v>
      </c>
      <c r="D111" s="29" t="s">
        <v>31</v>
      </c>
      <c r="E111" s="31" t="s">
        <v>162</v>
      </c>
      <c r="F111" s="32" t="s">
        <v>158</v>
      </c>
      <c r="G111" s="33">
        <v>15.66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30">
      <c r="A112" s="29" t="s">
        <v>34</v>
      </c>
      <c r="B112" s="36"/>
      <c r="C112" s="37"/>
      <c r="D112" s="37"/>
      <c r="E112" s="31" t="s">
        <v>162</v>
      </c>
      <c r="F112" s="37"/>
      <c r="G112" s="37"/>
      <c r="H112" s="37"/>
      <c r="I112" s="37"/>
      <c r="J112" s="38"/>
    </row>
    <row r="113">
      <c r="A113" s="29" t="s">
        <v>36</v>
      </c>
      <c r="B113" s="36"/>
      <c r="C113" s="37"/>
      <c r="D113" s="37"/>
      <c r="E113" s="42" t="s">
        <v>31</v>
      </c>
      <c r="F113" s="37"/>
      <c r="G113" s="37"/>
      <c r="H113" s="37"/>
      <c r="I113" s="37"/>
      <c r="J113" s="38"/>
    </row>
    <row r="114">
      <c r="A114" s="29" t="s">
        <v>29</v>
      </c>
      <c r="B114" s="29">
        <v>70</v>
      </c>
      <c r="C114" s="30" t="s">
        <v>163</v>
      </c>
      <c r="D114" s="29" t="s">
        <v>31</v>
      </c>
      <c r="E114" s="31" t="s">
        <v>164</v>
      </c>
      <c r="F114" s="32" t="s">
        <v>158</v>
      </c>
      <c r="G114" s="33">
        <v>176.24000000000001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34</v>
      </c>
      <c r="B115" s="36"/>
      <c r="C115" s="37"/>
      <c r="D115" s="37"/>
      <c r="E115" s="31" t="s">
        <v>165</v>
      </c>
      <c r="F115" s="37"/>
      <c r="G115" s="37"/>
      <c r="H115" s="37"/>
      <c r="I115" s="37"/>
      <c r="J115" s="38"/>
    </row>
    <row r="116">
      <c r="A116" s="29" t="s">
        <v>48</v>
      </c>
      <c r="B116" s="36"/>
      <c r="C116" s="37"/>
      <c r="D116" s="37"/>
      <c r="E116" s="43" t="s">
        <v>166</v>
      </c>
      <c r="F116" s="37"/>
      <c r="G116" s="37"/>
      <c r="H116" s="37"/>
      <c r="I116" s="37"/>
      <c r="J116" s="38"/>
    </row>
    <row r="117">
      <c r="A117" s="29" t="s">
        <v>36</v>
      </c>
      <c r="B117" s="36"/>
      <c r="C117" s="37"/>
      <c r="D117" s="37"/>
      <c r="E117" s="42" t="s">
        <v>31</v>
      </c>
      <c r="F117" s="37"/>
      <c r="G117" s="37"/>
      <c r="H117" s="37"/>
      <c r="I117" s="37"/>
      <c r="J117" s="38"/>
    </row>
    <row r="118" ht="30">
      <c r="A118" s="29" t="s">
        <v>29</v>
      </c>
      <c r="B118" s="29">
        <v>71</v>
      </c>
      <c r="C118" s="30" t="s">
        <v>167</v>
      </c>
      <c r="D118" s="29" t="s">
        <v>31</v>
      </c>
      <c r="E118" s="31" t="s">
        <v>168</v>
      </c>
      <c r="F118" s="32" t="s">
        <v>158</v>
      </c>
      <c r="G118" s="33">
        <v>176.24000000000001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30">
      <c r="A119" s="29" t="s">
        <v>34</v>
      </c>
      <c r="B119" s="36"/>
      <c r="C119" s="37"/>
      <c r="D119" s="37"/>
      <c r="E119" s="31" t="s">
        <v>168</v>
      </c>
      <c r="F119" s="37"/>
      <c r="G119" s="37"/>
      <c r="H119" s="37"/>
      <c r="I119" s="37"/>
      <c r="J119" s="38"/>
    </row>
    <row r="120">
      <c r="A120" s="29" t="s">
        <v>36</v>
      </c>
      <c r="B120" s="36"/>
      <c r="C120" s="37"/>
      <c r="D120" s="37"/>
      <c r="E120" s="42" t="s">
        <v>31</v>
      </c>
      <c r="F120" s="37"/>
      <c r="G120" s="37"/>
      <c r="H120" s="37"/>
      <c r="I120" s="37"/>
      <c r="J120" s="38"/>
    </row>
    <row r="121">
      <c r="A121" s="23" t="s">
        <v>26</v>
      </c>
      <c r="B121" s="24"/>
      <c r="C121" s="25" t="s">
        <v>169</v>
      </c>
      <c r="D121" s="26"/>
      <c r="E121" s="23" t="s">
        <v>170</v>
      </c>
      <c r="F121" s="26"/>
      <c r="G121" s="26"/>
      <c r="H121" s="26"/>
      <c r="I121" s="27">
        <f>SUMIFS(I122:I161,A122:A161,"P")</f>
        <v>0</v>
      </c>
      <c r="J121" s="28"/>
    </row>
    <row r="122" ht="30">
      <c r="A122" s="29" t="s">
        <v>29</v>
      </c>
      <c r="B122" s="29">
        <v>26</v>
      </c>
      <c r="C122" s="30" t="s">
        <v>171</v>
      </c>
      <c r="D122" s="29" t="s">
        <v>31</v>
      </c>
      <c r="E122" s="31" t="s">
        <v>172</v>
      </c>
      <c r="F122" s="32" t="s">
        <v>82</v>
      </c>
      <c r="G122" s="33">
        <v>2.1200000000000001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30">
      <c r="A123" s="29" t="s">
        <v>34</v>
      </c>
      <c r="B123" s="36"/>
      <c r="C123" s="37"/>
      <c r="D123" s="37"/>
      <c r="E123" s="31" t="s">
        <v>173</v>
      </c>
      <c r="F123" s="37"/>
      <c r="G123" s="37"/>
      <c r="H123" s="37"/>
      <c r="I123" s="37"/>
      <c r="J123" s="38"/>
    </row>
    <row r="124">
      <c r="A124" s="29" t="s">
        <v>48</v>
      </c>
      <c r="B124" s="36"/>
      <c r="C124" s="37"/>
      <c r="D124" s="37"/>
      <c r="E124" s="43" t="s">
        <v>174</v>
      </c>
      <c r="F124" s="37"/>
      <c r="G124" s="37"/>
      <c r="H124" s="37"/>
      <c r="I124" s="37"/>
      <c r="J124" s="38"/>
    </row>
    <row r="125">
      <c r="A125" s="29" t="s">
        <v>36</v>
      </c>
      <c r="B125" s="36"/>
      <c r="C125" s="37"/>
      <c r="D125" s="37"/>
      <c r="E125" s="42" t="s">
        <v>31</v>
      </c>
      <c r="F125" s="37"/>
      <c r="G125" s="37"/>
      <c r="H125" s="37"/>
      <c r="I125" s="37"/>
      <c r="J125" s="38"/>
    </row>
    <row r="126">
      <c r="A126" s="29" t="s">
        <v>29</v>
      </c>
      <c r="B126" s="29">
        <v>27</v>
      </c>
      <c r="C126" s="30" t="s">
        <v>175</v>
      </c>
      <c r="D126" s="29" t="s">
        <v>31</v>
      </c>
      <c r="E126" s="31" t="s">
        <v>176</v>
      </c>
      <c r="F126" s="32" t="s">
        <v>82</v>
      </c>
      <c r="G126" s="33">
        <v>10.6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 ht="45">
      <c r="A127" s="29" t="s">
        <v>34</v>
      </c>
      <c r="B127" s="36"/>
      <c r="C127" s="37"/>
      <c r="D127" s="37"/>
      <c r="E127" s="31" t="s">
        <v>177</v>
      </c>
      <c r="F127" s="37"/>
      <c r="G127" s="37"/>
      <c r="H127" s="37"/>
      <c r="I127" s="37"/>
      <c r="J127" s="38"/>
    </row>
    <row r="128">
      <c r="A128" s="29" t="s">
        <v>48</v>
      </c>
      <c r="B128" s="36"/>
      <c r="C128" s="37"/>
      <c r="D128" s="37"/>
      <c r="E128" s="43" t="s">
        <v>178</v>
      </c>
      <c r="F128" s="37"/>
      <c r="G128" s="37"/>
      <c r="H128" s="37"/>
      <c r="I128" s="37"/>
      <c r="J128" s="38"/>
    </row>
    <row r="129">
      <c r="A129" s="29" t="s">
        <v>36</v>
      </c>
      <c r="B129" s="36"/>
      <c r="C129" s="37"/>
      <c r="D129" s="37"/>
      <c r="E129" s="42" t="s">
        <v>31</v>
      </c>
      <c r="F129" s="37"/>
      <c r="G129" s="37"/>
      <c r="H129" s="37"/>
      <c r="I129" s="37"/>
      <c r="J129" s="38"/>
    </row>
    <row r="130">
      <c r="A130" s="29" t="s">
        <v>29</v>
      </c>
      <c r="B130" s="29">
        <v>28</v>
      </c>
      <c r="C130" s="30" t="s">
        <v>179</v>
      </c>
      <c r="D130" s="29" t="s">
        <v>31</v>
      </c>
      <c r="E130" s="31" t="s">
        <v>180</v>
      </c>
      <c r="F130" s="32" t="s">
        <v>69</v>
      </c>
      <c r="G130" s="33">
        <v>37.520000000000003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30">
      <c r="A131" s="29" t="s">
        <v>34</v>
      </c>
      <c r="B131" s="36"/>
      <c r="C131" s="37"/>
      <c r="D131" s="37"/>
      <c r="E131" s="31" t="s">
        <v>181</v>
      </c>
      <c r="F131" s="37"/>
      <c r="G131" s="37"/>
      <c r="H131" s="37"/>
      <c r="I131" s="37"/>
      <c r="J131" s="38"/>
    </row>
    <row r="132" ht="60">
      <c r="A132" s="29" t="s">
        <v>48</v>
      </c>
      <c r="B132" s="36"/>
      <c r="C132" s="37"/>
      <c r="D132" s="37"/>
      <c r="E132" s="43" t="s">
        <v>182</v>
      </c>
      <c r="F132" s="37"/>
      <c r="G132" s="37"/>
      <c r="H132" s="37"/>
      <c r="I132" s="37"/>
      <c r="J132" s="38"/>
    </row>
    <row r="133">
      <c r="A133" s="29" t="s">
        <v>36</v>
      </c>
      <c r="B133" s="36"/>
      <c r="C133" s="37"/>
      <c r="D133" s="37"/>
      <c r="E133" s="42" t="s">
        <v>31</v>
      </c>
      <c r="F133" s="37"/>
      <c r="G133" s="37"/>
      <c r="H133" s="37"/>
      <c r="I133" s="37"/>
      <c r="J133" s="38"/>
    </row>
    <row r="134" ht="30">
      <c r="A134" s="29" t="s">
        <v>29</v>
      </c>
      <c r="B134" s="29">
        <v>29</v>
      </c>
      <c r="C134" s="30" t="s">
        <v>183</v>
      </c>
      <c r="D134" s="29" t="s">
        <v>31</v>
      </c>
      <c r="E134" s="31" t="s">
        <v>184</v>
      </c>
      <c r="F134" s="32" t="s">
        <v>57</v>
      </c>
      <c r="G134" s="33">
        <v>8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30">
      <c r="A135" s="29" t="s">
        <v>34</v>
      </c>
      <c r="B135" s="36"/>
      <c r="C135" s="37"/>
      <c r="D135" s="37"/>
      <c r="E135" s="31" t="s">
        <v>185</v>
      </c>
      <c r="F135" s="37"/>
      <c r="G135" s="37"/>
      <c r="H135" s="37"/>
      <c r="I135" s="37"/>
      <c r="J135" s="38"/>
    </row>
    <row r="136" ht="30">
      <c r="A136" s="29" t="s">
        <v>48</v>
      </c>
      <c r="B136" s="36"/>
      <c r="C136" s="37"/>
      <c r="D136" s="37"/>
      <c r="E136" s="43" t="s">
        <v>186</v>
      </c>
      <c r="F136" s="37"/>
      <c r="G136" s="37"/>
      <c r="H136" s="37"/>
      <c r="I136" s="37"/>
      <c r="J136" s="38"/>
    </row>
    <row r="137">
      <c r="A137" s="29" t="s">
        <v>36</v>
      </c>
      <c r="B137" s="36"/>
      <c r="C137" s="37"/>
      <c r="D137" s="37"/>
      <c r="E137" s="42" t="s">
        <v>31</v>
      </c>
      <c r="F137" s="37"/>
      <c r="G137" s="37"/>
      <c r="H137" s="37"/>
      <c r="I137" s="37"/>
      <c r="J137" s="38"/>
    </row>
    <row r="138">
      <c r="A138" s="29" t="s">
        <v>29</v>
      </c>
      <c r="B138" s="29">
        <v>30</v>
      </c>
      <c r="C138" s="30" t="s">
        <v>187</v>
      </c>
      <c r="D138" s="29" t="s">
        <v>31</v>
      </c>
      <c r="E138" s="31" t="s">
        <v>188</v>
      </c>
      <c r="F138" s="32" t="s">
        <v>57</v>
      </c>
      <c r="G138" s="33">
        <v>2.02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34</v>
      </c>
      <c r="B139" s="36"/>
      <c r="C139" s="37"/>
      <c r="D139" s="37"/>
      <c r="E139" s="31" t="s">
        <v>188</v>
      </c>
      <c r="F139" s="37"/>
      <c r="G139" s="37"/>
      <c r="H139" s="37"/>
      <c r="I139" s="37"/>
      <c r="J139" s="38"/>
    </row>
    <row r="140">
      <c r="A140" s="29" t="s">
        <v>48</v>
      </c>
      <c r="B140" s="36"/>
      <c r="C140" s="37"/>
      <c r="D140" s="37"/>
      <c r="E140" s="43" t="s">
        <v>189</v>
      </c>
      <c r="F140" s="37"/>
      <c r="G140" s="37"/>
      <c r="H140" s="37"/>
      <c r="I140" s="37"/>
      <c r="J140" s="38"/>
    </row>
    <row r="141">
      <c r="A141" s="29" t="s">
        <v>36</v>
      </c>
      <c r="B141" s="36"/>
      <c r="C141" s="37"/>
      <c r="D141" s="37"/>
      <c r="E141" s="42" t="s">
        <v>31</v>
      </c>
      <c r="F141" s="37"/>
      <c r="G141" s="37"/>
      <c r="H141" s="37"/>
      <c r="I141" s="37"/>
      <c r="J141" s="38"/>
    </row>
    <row r="142">
      <c r="A142" s="29" t="s">
        <v>29</v>
      </c>
      <c r="B142" s="29">
        <v>31</v>
      </c>
      <c r="C142" s="30" t="s">
        <v>190</v>
      </c>
      <c r="D142" s="29" t="s">
        <v>31</v>
      </c>
      <c r="E142" s="31" t="s">
        <v>191</v>
      </c>
      <c r="F142" s="32" t="s">
        <v>57</v>
      </c>
      <c r="G142" s="33">
        <v>3.0299999999999998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34</v>
      </c>
      <c r="B143" s="36"/>
      <c r="C143" s="37"/>
      <c r="D143" s="37"/>
      <c r="E143" s="31" t="s">
        <v>191</v>
      </c>
      <c r="F143" s="37"/>
      <c r="G143" s="37"/>
      <c r="H143" s="37"/>
      <c r="I143" s="37"/>
      <c r="J143" s="38"/>
    </row>
    <row r="144">
      <c r="A144" s="29" t="s">
        <v>48</v>
      </c>
      <c r="B144" s="36"/>
      <c r="C144" s="37"/>
      <c r="D144" s="37"/>
      <c r="E144" s="43" t="s">
        <v>192</v>
      </c>
      <c r="F144" s="37"/>
      <c r="G144" s="37"/>
      <c r="H144" s="37"/>
      <c r="I144" s="37"/>
      <c r="J144" s="38"/>
    </row>
    <row r="145">
      <c r="A145" s="29" t="s">
        <v>36</v>
      </c>
      <c r="B145" s="36"/>
      <c r="C145" s="37"/>
      <c r="D145" s="37"/>
      <c r="E145" s="42" t="s">
        <v>31</v>
      </c>
      <c r="F145" s="37"/>
      <c r="G145" s="37"/>
      <c r="H145" s="37"/>
      <c r="I145" s="37"/>
      <c r="J145" s="38"/>
    </row>
    <row r="146">
      <c r="A146" s="29" t="s">
        <v>29</v>
      </c>
      <c r="B146" s="29">
        <v>32</v>
      </c>
      <c r="C146" s="30" t="s">
        <v>193</v>
      </c>
      <c r="D146" s="29" t="s">
        <v>31</v>
      </c>
      <c r="E146" s="31" t="s">
        <v>194</v>
      </c>
      <c r="F146" s="32" t="s">
        <v>57</v>
      </c>
      <c r="G146" s="33">
        <v>3.0299999999999998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34</v>
      </c>
      <c r="B147" s="36"/>
      <c r="C147" s="37"/>
      <c r="D147" s="37"/>
      <c r="E147" s="31" t="s">
        <v>194</v>
      </c>
      <c r="F147" s="37"/>
      <c r="G147" s="37"/>
      <c r="H147" s="37"/>
      <c r="I147" s="37"/>
      <c r="J147" s="38"/>
    </row>
    <row r="148">
      <c r="A148" s="29" t="s">
        <v>48</v>
      </c>
      <c r="B148" s="36"/>
      <c r="C148" s="37"/>
      <c r="D148" s="37"/>
      <c r="E148" s="43" t="s">
        <v>195</v>
      </c>
      <c r="F148" s="37"/>
      <c r="G148" s="37"/>
      <c r="H148" s="37"/>
      <c r="I148" s="37"/>
      <c r="J148" s="38"/>
    </row>
    <row r="149">
      <c r="A149" s="29" t="s">
        <v>36</v>
      </c>
      <c r="B149" s="36"/>
      <c r="C149" s="37"/>
      <c r="D149" s="37"/>
      <c r="E149" s="42" t="s">
        <v>31</v>
      </c>
      <c r="F149" s="37"/>
      <c r="G149" s="37"/>
      <c r="H149" s="37"/>
      <c r="I149" s="37"/>
      <c r="J149" s="38"/>
    </row>
    <row r="150" ht="30">
      <c r="A150" s="29" t="s">
        <v>29</v>
      </c>
      <c r="B150" s="29">
        <v>33</v>
      </c>
      <c r="C150" s="30" t="s">
        <v>196</v>
      </c>
      <c r="D150" s="29" t="s">
        <v>31</v>
      </c>
      <c r="E150" s="31" t="s">
        <v>197</v>
      </c>
      <c r="F150" s="32" t="s">
        <v>57</v>
      </c>
      <c r="G150" s="33">
        <v>1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30">
      <c r="A151" s="29" t="s">
        <v>34</v>
      </c>
      <c r="B151" s="36"/>
      <c r="C151" s="37"/>
      <c r="D151" s="37"/>
      <c r="E151" s="31" t="s">
        <v>198</v>
      </c>
      <c r="F151" s="37"/>
      <c r="G151" s="37"/>
      <c r="H151" s="37"/>
      <c r="I151" s="37"/>
      <c r="J151" s="38"/>
    </row>
    <row r="152" ht="30">
      <c r="A152" s="29" t="s">
        <v>48</v>
      </c>
      <c r="B152" s="36"/>
      <c r="C152" s="37"/>
      <c r="D152" s="37"/>
      <c r="E152" s="43" t="s">
        <v>199</v>
      </c>
      <c r="F152" s="37"/>
      <c r="G152" s="37"/>
      <c r="H152" s="37"/>
      <c r="I152" s="37"/>
      <c r="J152" s="38"/>
    </row>
    <row r="153">
      <c r="A153" s="29" t="s">
        <v>36</v>
      </c>
      <c r="B153" s="36"/>
      <c r="C153" s="37"/>
      <c r="D153" s="37"/>
      <c r="E153" s="42" t="s">
        <v>31</v>
      </c>
      <c r="F153" s="37"/>
      <c r="G153" s="37"/>
      <c r="H153" s="37"/>
      <c r="I153" s="37"/>
      <c r="J153" s="38"/>
    </row>
    <row r="154">
      <c r="A154" s="29" t="s">
        <v>29</v>
      </c>
      <c r="B154" s="29">
        <v>34</v>
      </c>
      <c r="C154" s="30" t="s">
        <v>200</v>
      </c>
      <c r="D154" s="29" t="s">
        <v>31</v>
      </c>
      <c r="E154" s="31" t="s">
        <v>201</v>
      </c>
      <c r="F154" s="32" t="s">
        <v>57</v>
      </c>
      <c r="G154" s="33">
        <v>1.01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34</v>
      </c>
      <c r="B155" s="36"/>
      <c r="C155" s="37"/>
      <c r="D155" s="37"/>
      <c r="E155" s="31" t="s">
        <v>201</v>
      </c>
      <c r="F155" s="37"/>
      <c r="G155" s="37"/>
      <c r="H155" s="37"/>
      <c r="I155" s="37"/>
      <c r="J155" s="38"/>
    </row>
    <row r="156">
      <c r="A156" s="29" t="s">
        <v>48</v>
      </c>
      <c r="B156" s="36"/>
      <c r="C156" s="37"/>
      <c r="D156" s="37"/>
      <c r="E156" s="43" t="s">
        <v>202</v>
      </c>
      <c r="F156" s="37"/>
      <c r="G156" s="37"/>
      <c r="H156" s="37"/>
      <c r="I156" s="37"/>
      <c r="J156" s="38"/>
    </row>
    <row r="157">
      <c r="A157" s="29" t="s">
        <v>36</v>
      </c>
      <c r="B157" s="36"/>
      <c r="C157" s="37"/>
      <c r="D157" s="37"/>
      <c r="E157" s="42" t="s">
        <v>31</v>
      </c>
      <c r="F157" s="37"/>
      <c r="G157" s="37"/>
      <c r="H157" s="37"/>
      <c r="I157" s="37"/>
      <c r="J157" s="38"/>
    </row>
    <row r="158" ht="30">
      <c r="A158" s="29" t="s">
        <v>29</v>
      </c>
      <c r="B158" s="29">
        <v>35</v>
      </c>
      <c r="C158" s="30" t="s">
        <v>203</v>
      </c>
      <c r="D158" s="29" t="s">
        <v>31</v>
      </c>
      <c r="E158" s="31" t="s">
        <v>204</v>
      </c>
      <c r="F158" s="32" t="s">
        <v>69</v>
      </c>
      <c r="G158" s="33">
        <v>1.1200000000000001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 ht="45">
      <c r="A159" s="29" t="s">
        <v>34</v>
      </c>
      <c r="B159" s="36"/>
      <c r="C159" s="37"/>
      <c r="D159" s="37"/>
      <c r="E159" s="31" t="s">
        <v>205</v>
      </c>
      <c r="F159" s="37"/>
      <c r="G159" s="37"/>
      <c r="H159" s="37"/>
      <c r="I159" s="37"/>
      <c r="J159" s="38"/>
    </row>
    <row r="160">
      <c r="A160" s="29" t="s">
        <v>48</v>
      </c>
      <c r="B160" s="36"/>
      <c r="C160" s="37"/>
      <c r="D160" s="37"/>
      <c r="E160" s="43" t="s">
        <v>206</v>
      </c>
      <c r="F160" s="37"/>
      <c r="G160" s="37"/>
      <c r="H160" s="37"/>
      <c r="I160" s="37"/>
      <c r="J160" s="38"/>
    </row>
    <row r="161">
      <c r="A161" s="29" t="s">
        <v>36</v>
      </c>
      <c r="B161" s="36"/>
      <c r="C161" s="37"/>
      <c r="D161" s="37"/>
      <c r="E161" s="42" t="s">
        <v>31</v>
      </c>
      <c r="F161" s="37"/>
      <c r="G161" s="37"/>
      <c r="H161" s="37"/>
      <c r="I161" s="37"/>
      <c r="J161" s="38"/>
    </row>
    <row r="162">
      <c r="A162" s="23" t="s">
        <v>26</v>
      </c>
      <c r="B162" s="24"/>
      <c r="C162" s="25" t="s">
        <v>207</v>
      </c>
      <c r="D162" s="26"/>
      <c r="E162" s="23" t="s">
        <v>208</v>
      </c>
      <c r="F162" s="26"/>
      <c r="G162" s="26"/>
      <c r="H162" s="26"/>
      <c r="I162" s="27">
        <f>SUMIFS(I163:I178,A163:A178,"P")</f>
        <v>0</v>
      </c>
      <c r="J162" s="28"/>
    </row>
    <row r="163">
      <c r="A163" s="29" t="s">
        <v>29</v>
      </c>
      <c r="B163" s="29">
        <v>36</v>
      </c>
      <c r="C163" s="30" t="s">
        <v>209</v>
      </c>
      <c r="D163" s="29" t="s">
        <v>31</v>
      </c>
      <c r="E163" s="31" t="s">
        <v>210</v>
      </c>
      <c r="F163" s="32" t="s">
        <v>82</v>
      </c>
      <c r="G163" s="33">
        <v>492.11000000000001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30">
      <c r="A164" s="29" t="s">
        <v>34</v>
      </c>
      <c r="B164" s="36"/>
      <c r="C164" s="37"/>
      <c r="D164" s="37"/>
      <c r="E164" s="31" t="s">
        <v>211</v>
      </c>
      <c r="F164" s="37"/>
      <c r="G164" s="37"/>
      <c r="H164" s="37"/>
      <c r="I164" s="37"/>
      <c r="J164" s="38"/>
    </row>
    <row r="165">
      <c r="A165" s="29" t="s">
        <v>48</v>
      </c>
      <c r="B165" s="36"/>
      <c r="C165" s="37"/>
      <c r="D165" s="37"/>
      <c r="E165" s="43" t="s">
        <v>212</v>
      </c>
      <c r="F165" s="37"/>
      <c r="G165" s="37"/>
      <c r="H165" s="37"/>
      <c r="I165" s="37"/>
      <c r="J165" s="38"/>
    </row>
    <row r="166">
      <c r="A166" s="29" t="s">
        <v>36</v>
      </c>
      <c r="B166" s="36"/>
      <c r="C166" s="37"/>
      <c r="D166" s="37"/>
      <c r="E166" s="42" t="s">
        <v>31</v>
      </c>
      <c r="F166" s="37"/>
      <c r="G166" s="37"/>
      <c r="H166" s="37"/>
      <c r="I166" s="37"/>
      <c r="J166" s="38"/>
    </row>
    <row r="167">
      <c r="A167" s="29" t="s">
        <v>29</v>
      </c>
      <c r="B167" s="29">
        <v>37</v>
      </c>
      <c r="C167" s="30" t="s">
        <v>213</v>
      </c>
      <c r="D167" s="29" t="s">
        <v>31</v>
      </c>
      <c r="E167" s="31" t="s">
        <v>214</v>
      </c>
      <c r="F167" s="32" t="s">
        <v>69</v>
      </c>
      <c r="G167" s="33">
        <v>55.950000000000003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34</v>
      </c>
      <c r="B168" s="36"/>
      <c r="C168" s="37"/>
      <c r="D168" s="37"/>
      <c r="E168" s="31" t="s">
        <v>215</v>
      </c>
      <c r="F168" s="37"/>
      <c r="G168" s="37"/>
      <c r="H168" s="37"/>
      <c r="I168" s="37"/>
      <c r="J168" s="38"/>
    </row>
    <row r="169">
      <c r="A169" s="29" t="s">
        <v>48</v>
      </c>
      <c r="B169" s="36"/>
      <c r="C169" s="37"/>
      <c r="D169" s="37"/>
      <c r="E169" s="43" t="s">
        <v>216</v>
      </c>
      <c r="F169" s="37"/>
      <c r="G169" s="37"/>
      <c r="H169" s="37"/>
      <c r="I169" s="37"/>
      <c r="J169" s="38"/>
    </row>
    <row r="170">
      <c r="A170" s="29" t="s">
        <v>36</v>
      </c>
      <c r="B170" s="36"/>
      <c r="C170" s="37"/>
      <c r="D170" s="37"/>
      <c r="E170" s="42" t="s">
        <v>31</v>
      </c>
      <c r="F170" s="37"/>
      <c r="G170" s="37"/>
      <c r="H170" s="37"/>
      <c r="I170" s="37"/>
      <c r="J170" s="38"/>
    </row>
    <row r="171">
      <c r="A171" s="29" t="s">
        <v>29</v>
      </c>
      <c r="B171" s="29">
        <v>38</v>
      </c>
      <c r="C171" s="30" t="s">
        <v>217</v>
      </c>
      <c r="D171" s="29" t="s">
        <v>31</v>
      </c>
      <c r="E171" s="31" t="s">
        <v>218</v>
      </c>
      <c r="F171" s="32" t="s">
        <v>82</v>
      </c>
      <c r="G171" s="33">
        <v>2.1200000000000001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45">
      <c r="A172" s="29" t="s">
        <v>34</v>
      </c>
      <c r="B172" s="36"/>
      <c r="C172" s="37"/>
      <c r="D172" s="37"/>
      <c r="E172" s="31" t="s">
        <v>219</v>
      </c>
      <c r="F172" s="37"/>
      <c r="G172" s="37"/>
      <c r="H172" s="37"/>
      <c r="I172" s="37"/>
      <c r="J172" s="38"/>
    </row>
    <row r="173" ht="30">
      <c r="A173" s="29" t="s">
        <v>48</v>
      </c>
      <c r="B173" s="36"/>
      <c r="C173" s="37"/>
      <c r="D173" s="37"/>
      <c r="E173" s="43" t="s">
        <v>220</v>
      </c>
      <c r="F173" s="37"/>
      <c r="G173" s="37"/>
      <c r="H173" s="37"/>
      <c r="I173" s="37"/>
      <c r="J173" s="38"/>
    </row>
    <row r="174">
      <c r="A174" s="29" t="s">
        <v>36</v>
      </c>
      <c r="B174" s="36"/>
      <c r="C174" s="37"/>
      <c r="D174" s="37"/>
      <c r="E174" s="42" t="s">
        <v>31</v>
      </c>
      <c r="F174" s="37"/>
      <c r="G174" s="37"/>
      <c r="H174" s="37"/>
      <c r="I174" s="37"/>
      <c r="J174" s="38"/>
    </row>
    <row r="175">
      <c r="A175" s="29" t="s">
        <v>29</v>
      </c>
      <c r="B175" s="29">
        <v>39</v>
      </c>
      <c r="C175" s="30" t="s">
        <v>221</v>
      </c>
      <c r="D175" s="29" t="s">
        <v>31</v>
      </c>
      <c r="E175" s="31" t="s">
        <v>222</v>
      </c>
      <c r="F175" s="32" t="s">
        <v>98</v>
      </c>
      <c r="G175" s="33">
        <v>0.53000000000000003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34</v>
      </c>
      <c r="B176" s="36"/>
      <c r="C176" s="37"/>
      <c r="D176" s="37"/>
      <c r="E176" s="31" t="s">
        <v>222</v>
      </c>
      <c r="F176" s="37"/>
      <c r="G176" s="37"/>
      <c r="H176" s="37"/>
      <c r="I176" s="37"/>
      <c r="J176" s="38"/>
    </row>
    <row r="177">
      <c r="A177" s="29" t="s">
        <v>48</v>
      </c>
      <c r="B177" s="36"/>
      <c r="C177" s="37"/>
      <c r="D177" s="37"/>
      <c r="E177" s="43" t="s">
        <v>223</v>
      </c>
      <c r="F177" s="37"/>
      <c r="G177" s="37"/>
      <c r="H177" s="37"/>
      <c r="I177" s="37"/>
      <c r="J177" s="38"/>
    </row>
    <row r="178">
      <c r="A178" s="29" t="s">
        <v>36</v>
      </c>
      <c r="B178" s="36"/>
      <c r="C178" s="37"/>
      <c r="D178" s="37"/>
      <c r="E178" s="42" t="s">
        <v>31</v>
      </c>
      <c r="F178" s="37"/>
      <c r="G178" s="37"/>
      <c r="H178" s="37"/>
      <c r="I178" s="37"/>
      <c r="J178" s="38"/>
    </row>
    <row r="179">
      <c r="A179" s="23" t="s">
        <v>26</v>
      </c>
      <c r="B179" s="24"/>
      <c r="C179" s="25" t="s">
        <v>224</v>
      </c>
      <c r="D179" s="26"/>
      <c r="E179" s="23" t="s">
        <v>225</v>
      </c>
      <c r="F179" s="26"/>
      <c r="G179" s="26"/>
      <c r="H179" s="26"/>
      <c r="I179" s="27">
        <f>SUMIFS(I180:I189,A180:A189,"P")</f>
        <v>0</v>
      </c>
      <c r="J179" s="28"/>
    </row>
    <row r="180">
      <c r="A180" s="29" t="s">
        <v>29</v>
      </c>
      <c r="B180" s="29">
        <v>65</v>
      </c>
      <c r="C180" s="30" t="s">
        <v>226</v>
      </c>
      <c r="D180" s="29" t="s">
        <v>31</v>
      </c>
      <c r="E180" s="31" t="s">
        <v>227</v>
      </c>
      <c r="F180" s="32" t="s">
        <v>158</v>
      </c>
      <c r="G180" s="33">
        <v>349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>
      <c r="A181" s="29" t="s">
        <v>34</v>
      </c>
      <c r="B181" s="36"/>
      <c r="C181" s="37"/>
      <c r="D181" s="37"/>
      <c r="E181" s="31" t="s">
        <v>228</v>
      </c>
      <c r="F181" s="37"/>
      <c r="G181" s="37"/>
      <c r="H181" s="37"/>
      <c r="I181" s="37"/>
      <c r="J181" s="38"/>
    </row>
    <row r="182">
      <c r="A182" s="29" t="s">
        <v>48</v>
      </c>
      <c r="B182" s="36"/>
      <c r="C182" s="37"/>
      <c r="D182" s="37"/>
      <c r="E182" s="43" t="s">
        <v>229</v>
      </c>
      <c r="F182" s="37"/>
      <c r="G182" s="37"/>
      <c r="H182" s="37"/>
      <c r="I182" s="37"/>
      <c r="J182" s="38"/>
    </row>
    <row r="183">
      <c r="A183" s="29" t="s">
        <v>36</v>
      </c>
      <c r="B183" s="36"/>
      <c r="C183" s="37"/>
      <c r="D183" s="37"/>
      <c r="E183" s="42" t="s">
        <v>31</v>
      </c>
      <c r="F183" s="37"/>
      <c r="G183" s="37"/>
      <c r="H183" s="37"/>
      <c r="I183" s="37"/>
      <c r="J183" s="38"/>
    </row>
    <row r="184" ht="30">
      <c r="A184" s="29" t="s">
        <v>29</v>
      </c>
      <c r="B184" s="29">
        <v>66</v>
      </c>
      <c r="C184" s="30" t="s">
        <v>230</v>
      </c>
      <c r="D184" s="29" t="s">
        <v>31</v>
      </c>
      <c r="E184" s="31" t="s">
        <v>231</v>
      </c>
      <c r="F184" s="32" t="s">
        <v>158</v>
      </c>
      <c r="G184" s="33">
        <v>349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 ht="30">
      <c r="A185" s="29" t="s">
        <v>34</v>
      </c>
      <c r="B185" s="36"/>
      <c r="C185" s="37"/>
      <c r="D185" s="37"/>
      <c r="E185" s="31" t="s">
        <v>231</v>
      </c>
      <c r="F185" s="37"/>
      <c r="G185" s="37"/>
      <c r="H185" s="37"/>
      <c r="I185" s="37"/>
      <c r="J185" s="38"/>
    </row>
    <row r="186">
      <c r="A186" s="29" t="s">
        <v>36</v>
      </c>
      <c r="B186" s="36"/>
      <c r="C186" s="37"/>
      <c r="D186" s="37"/>
      <c r="E186" s="42" t="s">
        <v>31</v>
      </c>
      <c r="F186" s="37"/>
      <c r="G186" s="37"/>
      <c r="H186" s="37"/>
      <c r="I186" s="37"/>
      <c r="J186" s="38"/>
    </row>
    <row r="187">
      <c r="A187" s="29" t="s">
        <v>29</v>
      </c>
      <c r="B187" s="29">
        <v>67</v>
      </c>
      <c r="C187" s="30" t="s">
        <v>232</v>
      </c>
      <c r="D187" s="29" t="s">
        <v>31</v>
      </c>
      <c r="E187" s="31" t="s">
        <v>233</v>
      </c>
      <c r="F187" s="32" t="s">
        <v>98</v>
      </c>
      <c r="G187" s="33">
        <v>10.819000000000001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 ht="45">
      <c r="A188" s="29" t="s">
        <v>34</v>
      </c>
      <c r="B188" s="36"/>
      <c r="C188" s="37"/>
      <c r="D188" s="37"/>
      <c r="E188" s="31" t="s">
        <v>234</v>
      </c>
      <c r="F188" s="37"/>
      <c r="G188" s="37"/>
      <c r="H188" s="37"/>
      <c r="I188" s="37"/>
      <c r="J188" s="38"/>
    </row>
    <row r="189">
      <c r="A189" s="29" t="s">
        <v>36</v>
      </c>
      <c r="B189" s="36"/>
      <c r="C189" s="37"/>
      <c r="D189" s="37"/>
      <c r="E189" s="42" t="s">
        <v>31</v>
      </c>
      <c r="F189" s="37"/>
      <c r="G189" s="37"/>
      <c r="H189" s="37"/>
      <c r="I189" s="37"/>
      <c r="J189" s="38"/>
    </row>
    <row r="190">
      <c r="A190" s="23" t="s">
        <v>26</v>
      </c>
      <c r="B190" s="24"/>
      <c r="C190" s="25" t="s">
        <v>235</v>
      </c>
      <c r="D190" s="26"/>
      <c r="E190" s="23" t="s">
        <v>236</v>
      </c>
      <c r="F190" s="26"/>
      <c r="G190" s="26"/>
      <c r="H190" s="26"/>
      <c r="I190" s="27">
        <f>SUMIFS(I191:I265,A191:A265,"P")</f>
        <v>0</v>
      </c>
      <c r="J190" s="28"/>
    </row>
    <row r="191" ht="30">
      <c r="A191" s="29" t="s">
        <v>29</v>
      </c>
      <c r="B191" s="29">
        <v>40</v>
      </c>
      <c r="C191" s="30" t="s">
        <v>237</v>
      </c>
      <c r="D191" s="29" t="s">
        <v>31</v>
      </c>
      <c r="E191" s="31" t="s">
        <v>238</v>
      </c>
      <c r="F191" s="32" t="s">
        <v>158</v>
      </c>
      <c r="G191" s="33">
        <v>85.969999999999999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 ht="30">
      <c r="A192" s="29" t="s">
        <v>34</v>
      </c>
      <c r="B192" s="36"/>
      <c r="C192" s="37"/>
      <c r="D192" s="37"/>
      <c r="E192" s="31" t="s">
        <v>239</v>
      </c>
      <c r="F192" s="37"/>
      <c r="G192" s="37"/>
      <c r="H192" s="37"/>
      <c r="I192" s="37"/>
      <c r="J192" s="38"/>
    </row>
    <row r="193" ht="30">
      <c r="A193" s="29" t="s">
        <v>48</v>
      </c>
      <c r="B193" s="36"/>
      <c r="C193" s="37"/>
      <c r="D193" s="37"/>
      <c r="E193" s="43" t="s">
        <v>240</v>
      </c>
      <c r="F193" s="37"/>
      <c r="G193" s="37"/>
      <c r="H193" s="37"/>
      <c r="I193" s="37"/>
      <c r="J193" s="38"/>
    </row>
    <row r="194">
      <c r="A194" s="29" t="s">
        <v>36</v>
      </c>
      <c r="B194" s="36"/>
      <c r="C194" s="37"/>
      <c r="D194" s="37"/>
      <c r="E194" s="42" t="s">
        <v>31</v>
      </c>
      <c r="F194" s="37"/>
      <c r="G194" s="37"/>
      <c r="H194" s="37"/>
      <c r="I194" s="37"/>
      <c r="J194" s="38"/>
    </row>
    <row r="195">
      <c r="A195" s="29" t="s">
        <v>29</v>
      </c>
      <c r="B195" s="29">
        <v>41</v>
      </c>
      <c r="C195" s="30" t="s">
        <v>241</v>
      </c>
      <c r="D195" s="29" t="s">
        <v>31</v>
      </c>
      <c r="E195" s="31" t="s">
        <v>242</v>
      </c>
      <c r="F195" s="32" t="s">
        <v>158</v>
      </c>
      <c r="G195" s="33">
        <v>87.260000000000005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>
      <c r="A196" s="29" t="s">
        <v>34</v>
      </c>
      <c r="B196" s="36"/>
      <c r="C196" s="37"/>
      <c r="D196" s="37"/>
      <c r="E196" s="31" t="s">
        <v>242</v>
      </c>
      <c r="F196" s="37"/>
      <c r="G196" s="37"/>
      <c r="H196" s="37"/>
      <c r="I196" s="37"/>
      <c r="J196" s="38"/>
    </row>
    <row r="197" ht="30">
      <c r="A197" s="29" t="s">
        <v>48</v>
      </c>
      <c r="B197" s="36"/>
      <c r="C197" s="37"/>
      <c r="D197" s="37"/>
      <c r="E197" s="43" t="s">
        <v>243</v>
      </c>
      <c r="F197" s="37"/>
      <c r="G197" s="37"/>
      <c r="H197" s="37"/>
      <c r="I197" s="37"/>
      <c r="J197" s="38"/>
    </row>
    <row r="198">
      <c r="A198" s="29" t="s">
        <v>36</v>
      </c>
      <c r="B198" s="36"/>
      <c r="C198" s="37"/>
      <c r="D198" s="37"/>
      <c r="E198" s="42" t="s">
        <v>31</v>
      </c>
      <c r="F198" s="37"/>
      <c r="G198" s="37"/>
      <c r="H198" s="37"/>
      <c r="I198" s="37"/>
      <c r="J198" s="38"/>
    </row>
    <row r="199">
      <c r="A199" s="29" t="s">
        <v>29</v>
      </c>
      <c r="B199" s="29">
        <v>42</v>
      </c>
      <c r="C199" s="30" t="s">
        <v>244</v>
      </c>
      <c r="D199" s="29" t="s">
        <v>31</v>
      </c>
      <c r="E199" s="31" t="s">
        <v>245</v>
      </c>
      <c r="F199" s="32" t="s">
        <v>57</v>
      </c>
      <c r="G199" s="33">
        <v>4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 ht="30">
      <c r="A200" s="29" t="s">
        <v>34</v>
      </c>
      <c r="B200" s="36"/>
      <c r="C200" s="37"/>
      <c r="D200" s="37"/>
      <c r="E200" s="31" t="s">
        <v>246</v>
      </c>
      <c r="F200" s="37"/>
      <c r="G200" s="37"/>
      <c r="H200" s="37"/>
      <c r="I200" s="37"/>
      <c r="J200" s="38"/>
    </row>
    <row r="201" ht="30">
      <c r="A201" s="29" t="s">
        <v>48</v>
      </c>
      <c r="B201" s="36"/>
      <c r="C201" s="37"/>
      <c r="D201" s="37"/>
      <c r="E201" s="43" t="s">
        <v>247</v>
      </c>
      <c r="F201" s="37"/>
      <c r="G201" s="37"/>
      <c r="H201" s="37"/>
      <c r="I201" s="37"/>
      <c r="J201" s="38"/>
    </row>
    <row r="202">
      <c r="A202" s="29" t="s">
        <v>36</v>
      </c>
      <c r="B202" s="36"/>
      <c r="C202" s="37"/>
      <c r="D202" s="37"/>
      <c r="E202" s="42" t="s">
        <v>31</v>
      </c>
      <c r="F202" s="37"/>
      <c r="G202" s="37"/>
      <c r="H202" s="37"/>
      <c r="I202" s="37"/>
      <c r="J202" s="38"/>
    </row>
    <row r="203">
      <c r="A203" s="29" t="s">
        <v>29</v>
      </c>
      <c r="B203" s="29">
        <v>43</v>
      </c>
      <c r="C203" s="30" t="s">
        <v>248</v>
      </c>
      <c r="D203" s="29" t="s">
        <v>31</v>
      </c>
      <c r="E203" s="31" t="s">
        <v>249</v>
      </c>
      <c r="F203" s="32" t="s">
        <v>158</v>
      </c>
      <c r="G203" s="33">
        <v>85.969999999999999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>
      <c r="A204" s="29" t="s">
        <v>34</v>
      </c>
      <c r="B204" s="36"/>
      <c r="C204" s="37"/>
      <c r="D204" s="37"/>
      <c r="E204" s="31" t="s">
        <v>250</v>
      </c>
      <c r="F204" s="37"/>
      <c r="G204" s="37"/>
      <c r="H204" s="37"/>
      <c r="I204" s="37"/>
      <c r="J204" s="38"/>
    </row>
    <row r="205" ht="30">
      <c r="A205" s="29" t="s">
        <v>48</v>
      </c>
      <c r="B205" s="36"/>
      <c r="C205" s="37"/>
      <c r="D205" s="37"/>
      <c r="E205" s="43" t="s">
        <v>251</v>
      </c>
      <c r="F205" s="37"/>
      <c r="G205" s="37"/>
      <c r="H205" s="37"/>
      <c r="I205" s="37"/>
      <c r="J205" s="38"/>
    </row>
    <row r="206">
      <c r="A206" s="29" t="s">
        <v>36</v>
      </c>
      <c r="B206" s="36"/>
      <c r="C206" s="37"/>
      <c r="D206" s="37"/>
      <c r="E206" s="42" t="s">
        <v>31</v>
      </c>
      <c r="F206" s="37"/>
      <c r="G206" s="37"/>
      <c r="H206" s="37"/>
      <c r="I206" s="37"/>
      <c r="J206" s="38"/>
    </row>
    <row r="207" ht="30">
      <c r="A207" s="29" t="s">
        <v>29</v>
      </c>
      <c r="B207" s="29">
        <v>44</v>
      </c>
      <c r="C207" s="30" t="s">
        <v>252</v>
      </c>
      <c r="D207" s="29" t="s">
        <v>31</v>
      </c>
      <c r="E207" s="31" t="s">
        <v>253</v>
      </c>
      <c r="F207" s="32" t="s">
        <v>57</v>
      </c>
      <c r="G207" s="33">
        <v>5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 ht="30">
      <c r="A208" s="29" t="s">
        <v>34</v>
      </c>
      <c r="B208" s="36"/>
      <c r="C208" s="37"/>
      <c r="D208" s="37"/>
      <c r="E208" s="31" t="s">
        <v>253</v>
      </c>
      <c r="F208" s="37"/>
      <c r="G208" s="37"/>
      <c r="H208" s="37"/>
      <c r="I208" s="37"/>
      <c r="J208" s="38"/>
    </row>
    <row r="209" ht="30">
      <c r="A209" s="29" t="s">
        <v>48</v>
      </c>
      <c r="B209" s="36"/>
      <c r="C209" s="37"/>
      <c r="D209" s="37"/>
      <c r="E209" s="43" t="s">
        <v>254</v>
      </c>
      <c r="F209" s="37"/>
      <c r="G209" s="37"/>
      <c r="H209" s="37"/>
      <c r="I209" s="37"/>
      <c r="J209" s="38"/>
    </row>
    <row r="210">
      <c r="A210" s="29" t="s">
        <v>36</v>
      </c>
      <c r="B210" s="36"/>
      <c r="C210" s="37"/>
      <c r="D210" s="37"/>
      <c r="E210" s="42" t="s">
        <v>31</v>
      </c>
      <c r="F210" s="37"/>
      <c r="G210" s="37"/>
      <c r="H210" s="37"/>
      <c r="I210" s="37"/>
      <c r="J210" s="38"/>
    </row>
    <row r="211">
      <c r="A211" s="29" t="s">
        <v>29</v>
      </c>
      <c r="B211" s="29">
        <v>45</v>
      </c>
      <c r="C211" s="30" t="s">
        <v>255</v>
      </c>
      <c r="D211" s="29" t="s">
        <v>31</v>
      </c>
      <c r="E211" s="31" t="s">
        <v>256</v>
      </c>
      <c r="F211" s="32" t="s">
        <v>57</v>
      </c>
      <c r="G211" s="33">
        <v>2.02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>
      <c r="A212" s="29" t="s">
        <v>34</v>
      </c>
      <c r="B212" s="36"/>
      <c r="C212" s="37"/>
      <c r="D212" s="37"/>
      <c r="E212" s="31" t="s">
        <v>256</v>
      </c>
      <c r="F212" s="37"/>
      <c r="G212" s="37"/>
      <c r="H212" s="37"/>
      <c r="I212" s="37"/>
      <c r="J212" s="38"/>
    </row>
    <row r="213" ht="30">
      <c r="A213" s="29" t="s">
        <v>48</v>
      </c>
      <c r="B213" s="36"/>
      <c r="C213" s="37"/>
      <c r="D213" s="37"/>
      <c r="E213" s="43" t="s">
        <v>257</v>
      </c>
      <c r="F213" s="37"/>
      <c r="G213" s="37"/>
      <c r="H213" s="37"/>
      <c r="I213" s="37"/>
      <c r="J213" s="38"/>
    </row>
    <row r="214">
      <c r="A214" s="29" t="s">
        <v>36</v>
      </c>
      <c r="B214" s="36"/>
      <c r="C214" s="37"/>
      <c r="D214" s="37"/>
      <c r="E214" s="42" t="s">
        <v>31</v>
      </c>
      <c r="F214" s="37"/>
      <c r="G214" s="37"/>
      <c r="H214" s="37"/>
      <c r="I214" s="37"/>
      <c r="J214" s="38"/>
    </row>
    <row r="215">
      <c r="A215" s="29" t="s">
        <v>29</v>
      </c>
      <c r="B215" s="29">
        <v>46</v>
      </c>
      <c r="C215" s="30" t="s">
        <v>258</v>
      </c>
      <c r="D215" s="29" t="s">
        <v>31</v>
      </c>
      <c r="E215" s="31" t="s">
        <v>259</v>
      </c>
      <c r="F215" s="32" t="s">
        <v>57</v>
      </c>
      <c r="G215" s="33">
        <v>3.0299999999999998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>
      <c r="A216" s="29" t="s">
        <v>34</v>
      </c>
      <c r="B216" s="36"/>
      <c r="C216" s="37"/>
      <c r="D216" s="37"/>
      <c r="E216" s="31" t="s">
        <v>259</v>
      </c>
      <c r="F216" s="37"/>
      <c r="G216" s="37"/>
      <c r="H216" s="37"/>
      <c r="I216" s="37"/>
      <c r="J216" s="38"/>
    </row>
    <row r="217" ht="30">
      <c r="A217" s="29" t="s">
        <v>48</v>
      </c>
      <c r="B217" s="36"/>
      <c r="C217" s="37"/>
      <c r="D217" s="37"/>
      <c r="E217" s="43" t="s">
        <v>260</v>
      </c>
      <c r="F217" s="37"/>
      <c r="G217" s="37"/>
      <c r="H217" s="37"/>
      <c r="I217" s="37"/>
      <c r="J217" s="38"/>
    </row>
    <row r="218">
      <c r="A218" s="29" t="s">
        <v>36</v>
      </c>
      <c r="B218" s="36"/>
      <c r="C218" s="37"/>
      <c r="D218" s="37"/>
      <c r="E218" s="42" t="s">
        <v>31</v>
      </c>
      <c r="F218" s="37"/>
      <c r="G218" s="37"/>
      <c r="H218" s="37"/>
      <c r="I218" s="37"/>
      <c r="J218" s="38"/>
    </row>
    <row r="219" ht="30">
      <c r="A219" s="29" t="s">
        <v>29</v>
      </c>
      <c r="B219" s="29">
        <v>47</v>
      </c>
      <c r="C219" s="30" t="s">
        <v>261</v>
      </c>
      <c r="D219" s="29" t="s">
        <v>31</v>
      </c>
      <c r="E219" s="31" t="s">
        <v>262</v>
      </c>
      <c r="F219" s="32" t="s">
        <v>57</v>
      </c>
      <c r="G219" s="33">
        <v>5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 ht="30">
      <c r="A220" s="29" t="s">
        <v>34</v>
      </c>
      <c r="B220" s="36"/>
      <c r="C220" s="37"/>
      <c r="D220" s="37"/>
      <c r="E220" s="31" t="s">
        <v>262</v>
      </c>
      <c r="F220" s="37"/>
      <c r="G220" s="37"/>
      <c r="H220" s="37"/>
      <c r="I220" s="37"/>
      <c r="J220" s="38"/>
    </row>
    <row r="221" ht="30">
      <c r="A221" s="29" t="s">
        <v>48</v>
      </c>
      <c r="B221" s="36"/>
      <c r="C221" s="37"/>
      <c r="D221" s="37"/>
      <c r="E221" s="43" t="s">
        <v>263</v>
      </c>
      <c r="F221" s="37"/>
      <c r="G221" s="37"/>
      <c r="H221" s="37"/>
      <c r="I221" s="37"/>
      <c r="J221" s="38"/>
    </row>
    <row r="222">
      <c r="A222" s="29" t="s">
        <v>36</v>
      </c>
      <c r="B222" s="36"/>
      <c r="C222" s="37"/>
      <c r="D222" s="37"/>
      <c r="E222" s="42" t="s">
        <v>31</v>
      </c>
      <c r="F222" s="37"/>
      <c r="G222" s="37"/>
      <c r="H222" s="37"/>
      <c r="I222" s="37"/>
      <c r="J222" s="38"/>
    </row>
    <row r="223" ht="30">
      <c r="A223" s="29" t="s">
        <v>29</v>
      </c>
      <c r="B223" s="29">
        <v>48</v>
      </c>
      <c r="C223" s="30" t="s">
        <v>264</v>
      </c>
      <c r="D223" s="29" t="s">
        <v>31</v>
      </c>
      <c r="E223" s="31" t="s">
        <v>265</v>
      </c>
      <c r="F223" s="32" t="s">
        <v>57</v>
      </c>
      <c r="G223" s="33">
        <v>5.0499999999999998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 ht="30">
      <c r="A224" s="29" t="s">
        <v>34</v>
      </c>
      <c r="B224" s="36"/>
      <c r="C224" s="37"/>
      <c r="D224" s="37"/>
      <c r="E224" s="31" t="s">
        <v>265</v>
      </c>
      <c r="F224" s="37"/>
      <c r="G224" s="37"/>
      <c r="H224" s="37"/>
      <c r="I224" s="37"/>
      <c r="J224" s="38"/>
    </row>
    <row r="225" ht="30">
      <c r="A225" s="29" t="s">
        <v>48</v>
      </c>
      <c r="B225" s="36"/>
      <c r="C225" s="37"/>
      <c r="D225" s="37"/>
      <c r="E225" s="43" t="s">
        <v>266</v>
      </c>
      <c r="F225" s="37"/>
      <c r="G225" s="37"/>
      <c r="H225" s="37"/>
      <c r="I225" s="37"/>
      <c r="J225" s="38"/>
    </row>
    <row r="226">
      <c r="A226" s="29" t="s">
        <v>36</v>
      </c>
      <c r="B226" s="36"/>
      <c r="C226" s="37"/>
      <c r="D226" s="37"/>
      <c r="E226" s="42" t="s">
        <v>31</v>
      </c>
      <c r="F226" s="37"/>
      <c r="G226" s="37"/>
      <c r="H226" s="37"/>
      <c r="I226" s="37"/>
      <c r="J226" s="38"/>
    </row>
    <row r="227" ht="30">
      <c r="A227" s="29" t="s">
        <v>29</v>
      </c>
      <c r="B227" s="29">
        <v>49</v>
      </c>
      <c r="C227" s="30" t="s">
        <v>267</v>
      </c>
      <c r="D227" s="29" t="s">
        <v>31</v>
      </c>
      <c r="E227" s="31" t="s">
        <v>268</v>
      </c>
      <c r="F227" s="32" t="s">
        <v>57</v>
      </c>
      <c r="G227" s="33">
        <v>5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 ht="30">
      <c r="A228" s="29" t="s">
        <v>34</v>
      </c>
      <c r="B228" s="36"/>
      <c r="C228" s="37"/>
      <c r="D228" s="37"/>
      <c r="E228" s="31" t="s">
        <v>268</v>
      </c>
      <c r="F228" s="37"/>
      <c r="G228" s="37"/>
      <c r="H228" s="37"/>
      <c r="I228" s="37"/>
      <c r="J228" s="38"/>
    </row>
    <row r="229" ht="30">
      <c r="A229" s="29" t="s">
        <v>48</v>
      </c>
      <c r="B229" s="36"/>
      <c r="C229" s="37"/>
      <c r="D229" s="37"/>
      <c r="E229" s="43" t="s">
        <v>269</v>
      </c>
      <c r="F229" s="37"/>
      <c r="G229" s="37"/>
      <c r="H229" s="37"/>
      <c r="I229" s="37"/>
      <c r="J229" s="38"/>
    </row>
    <row r="230">
      <c r="A230" s="29" t="s">
        <v>36</v>
      </c>
      <c r="B230" s="36"/>
      <c r="C230" s="37"/>
      <c r="D230" s="37"/>
      <c r="E230" s="42" t="s">
        <v>31</v>
      </c>
      <c r="F230" s="37"/>
      <c r="G230" s="37"/>
      <c r="H230" s="37"/>
      <c r="I230" s="37"/>
      <c r="J230" s="38"/>
    </row>
    <row r="231">
      <c r="A231" s="29" t="s">
        <v>29</v>
      </c>
      <c r="B231" s="29">
        <v>50</v>
      </c>
      <c r="C231" s="30" t="s">
        <v>270</v>
      </c>
      <c r="D231" s="29" t="s">
        <v>31</v>
      </c>
      <c r="E231" s="31" t="s">
        <v>271</v>
      </c>
      <c r="F231" s="32" t="s">
        <v>57</v>
      </c>
      <c r="G231" s="33">
        <v>5.0499999999999998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>
      <c r="A232" s="29" t="s">
        <v>34</v>
      </c>
      <c r="B232" s="36"/>
      <c r="C232" s="37"/>
      <c r="D232" s="37"/>
      <c r="E232" s="31" t="s">
        <v>271</v>
      </c>
      <c r="F232" s="37"/>
      <c r="G232" s="37"/>
      <c r="H232" s="37"/>
      <c r="I232" s="37"/>
      <c r="J232" s="38"/>
    </row>
    <row r="233">
      <c r="A233" s="29" t="s">
        <v>48</v>
      </c>
      <c r="B233" s="36"/>
      <c r="C233" s="37"/>
      <c r="D233" s="37"/>
      <c r="E233" s="43" t="s">
        <v>272</v>
      </c>
      <c r="F233" s="37"/>
      <c r="G233" s="37"/>
      <c r="H233" s="37"/>
      <c r="I233" s="37"/>
      <c r="J233" s="38"/>
    </row>
    <row r="234">
      <c r="A234" s="29" t="s">
        <v>36</v>
      </c>
      <c r="B234" s="36"/>
      <c r="C234" s="37"/>
      <c r="D234" s="37"/>
      <c r="E234" s="42" t="s">
        <v>31</v>
      </c>
      <c r="F234" s="37"/>
      <c r="G234" s="37"/>
      <c r="H234" s="37"/>
      <c r="I234" s="37"/>
      <c r="J234" s="38"/>
    </row>
    <row r="235" ht="30">
      <c r="A235" s="29" t="s">
        <v>29</v>
      </c>
      <c r="B235" s="29">
        <v>51</v>
      </c>
      <c r="C235" s="30" t="s">
        <v>273</v>
      </c>
      <c r="D235" s="29" t="s">
        <v>31</v>
      </c>
      <c r="E235" s="31" t="s">
        <v>274</v>
      </c>
      <c r="F235" s="32" t="s">
        <v>57</v>
      </c>
      <c r="G235" s="33">
        <v>5</v>
      </c>
      <c r="H235" s="34">
        <v>0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 ht="30">
      <c r="A236" s="29" t="s">
        <v>34</v>
      </c>
      <c r="B236" s="36"/>
      <c r="C236" s="37"/>
      <c r="D236" s="37"/>
      <c r="E236" s="31" t="s">
        <v>274</v>
      </c>
      <c r="F236" s="37"/>
      <c r="G236" s="37"/>
      <c r="H236" s="37"/>
      <c r="I236" s="37"/>
      <c r="J236" s="38"/>
    </row>
    <row r="237" ht="30">
      <c r="A237" s="29" t="s">
        <v>48</v>
      </c>
      <c r="B237" s="36"/>
      <c r="C237" s="37"/>
      <c r="D237" s="37"/>
      <c r="E237" s="43" t="s">
        <v>275</v>
      </c>
      <c r="F237" s="37"/>
      <c r="G237" s="37"/>
      <c r="H237" s="37"/>
      <c r="I237" s="37"/>
      <c r="J237" s="38"/>
    </row>
    <row r="238">
      <c r="A238" s="29" t="s">
        <v>36</v>
      </c>
      <c r="B238" s="36"/>
      <c r="C238" s="37"/>
      <c r="D238" s="37"/>
      <c r="E238" s="42" t="s">
        <v>31</v>
      </c>
      <c r="F238" s="37"/>
      <c r="G238" s="37"/>
      <c r="H238" s="37"/>
      <c r="I238" s="37"/>
      <c r="J238" s="38"/>
    </row>
    <row r="239">
      <c r="A239" s="29" t="s">
        <v>29</v>
      </c>
      <c r="B239" s="29">
        <v>52</v>
      </c>
      <c r="C239" s="30" t="s">
        <v>276</v>
      </c>
      <c r="D239" s="29" t="s">
        <v>31</v>
      </c>
      <c r="E239" s="31" t="s">
        <v>277</v>
      </c>
      <c r="F239" s="32" t="s">
        <v>57</v>
      </c>
      <c r="G239" s="33">
        <v>5</v>
      </c>
      <c r="H239" s="34">
        <v>0</v>
      </c>
      <c r="I239" s="34">
        <f>ROUND(G239*H239,P4)</f>
        <v>0</v>
      </c>
      <c r="J239" s="29"/>
      <c r="O239" s="35">
        <f>I239*0.21</f>
        <v>0</v>
      </c>
      <c r="P239">
        <v>3</v>
      </c>
    </row>
    <row r="240">
      <c r="A240" s="29" t="s">
        <v>34</v>
      </c>
      <c r="B240" s="36"/>
      <c r="C240" s="37"/>
      <c r="D240" s="37"/>
      <c r="E240" s="31" t="s">
        <v>277</v>
      </c>
      <c r="F240" s="37"/>
      <c r="G240" s="37"/>
      <c r="H240" s="37"/>
      <c r="I240" s="37"/>
      <c r="J240" s="38"/>
    </row>
    <row r="241" ht="30">
      <c r="A241" s="29" t="s">
        <v>48</v>
      </c>
      <c r="B241" s="36"/>
      <c r="C241" s="37"/>
      <c r="D241" s="37"/>
      <c r="E241" s="43" t="s">
        <v>278</v>
      </c>
      <c r="F241" s="37"/>
      <c r="G241" s="37"/>
      <c r="H241" s="37"/>
      <c r="I241" s="37"/>
      <c r="J241" s="38"/>
    </row>
    <row r="242">
      <c r="A242" s="29" t="s">
        <v>36</v>
      </c>
      <c r="B242" s="36"/>
      <c r="C242" s="37"/>
      <c r="D242" s="37"/>
      <c r="E242" s="42" t="s">
        <v>31</v>
      </c>
      <c r="F242" s="37"/>
      <c r="G242" s="37"/>
      <c r="H242" s="37"/>
      <c r="I242" s="37"/>
      <c r="J242" s="38"/>
    </row>
    <row r="243" ht="30">
      <c r="A243" s="29" t="s">
        <v>29</v>
      </c>
      <c r="B243" s="29">
        <v>53</v>
      </c>
      <c r="C243" s="30" t="s">
        <v>279</v>
      </c>
      <c r="D243" s="29" t="s">
        <v>31</v>
      </c>
      <c r="E243" s="31" t="s">
        <v>280</v>
      </c>
      <c r="F243" s="32" t="s">
        <v>69</v>
      </c>
      <c r="G243" s="33">
        <v>36.640000000000001</v>
      </c>
      <c r="H243" s="34">
        <v>0</v>
      </c>
      <c r="I243" s="34">
        <f>ROUND(G243*H243,P4)</f>
        <v>0</v>
      </c>
      <c r="J243" s="29"/>
      <c r="O243" s="35">
        <f>I243*0.21</f>
        <v>0</v>
      </c>
      <c r="P243">
        <v>3</v>
      </c>
    </row>
    <row r="244" ht="30">
      <c r="A244" s="29" t="s">
        <v>34</v>
      </c>
      <c r="B244" s="36"/>
      <c r="C244" s="37"/>
      <c r="D244" s="37"/>
      <c r="E244" s="31" t="s">
        <v>281</v>
      </c>
      <c r="F244" s="37"/>
      <c r="G244" s="37"/>
      <c r="H244" s="37"/>
      <c r="I244" s="37"/>
      <c r="J244" s="38"/>
    </row>
    <row r="245">
      <c r="A245" s="29" t="s">
        <v>48</v>
      </c>
      <c r="B245" s="36"/>
      <c r="C245" s="37"/>
      <c r="D245" s="37"/>
      <c r="E245" s="43" t="s">
        <v>282</v>
      </c>
      <c r="F245" s="37"/>
      <c r="G245" s="37"/>
      <c r="H245" s="37"/>
      <c r="I245" s="37"/>
      <c r="J245" s="38"/>
    </row>
    <row r="246">
      <c r="A246" s="29" t="s">
        <v>36</v>
      </c>
      <c r="B246" s="36"/>
      <c r="C246" s="37"/>
      <c r="D246" s="37"/>
      <c r="E246" s="42" t="s">
        <v>31</v>
      </c>
      <c r="F246" s="37"/>
      <c r="G246" s="37"/>
      <c r="H246" s="37"/>
      <c r="I246" s="37"/>
      <c r="J246" s="38"/>
    </row>
    <row r="247">
      <c r="A247" s="29" t="s">
        <v>29</v>
      </c>
      <c r="B247" s="29">
        <v>54</v>
      </c>
      <c r="C247" s="30" t="s">
        <v>283</v>
      </c>
      <c r="D247" s="29" t="s">
        <v>31</v>
      </c>
      <c r="E247" s="31" t="s">
        <v>284</v>
      </c>
      <c r="F247" s="32" t="s">
        <v>82</v>
      </c>
      <c r="G247" s="33">
        <v>139.59999999999999</v>
      </c>
      <c r="H247" s="34">
        <v>0</v>
      </c>
      <c r="I247" s="34">
        <f>ROUND(G247*H247,P4)</f>
        <v>0</v>
      </c>
      <c r="J247" s="29"/>
      <c r="O247" s="35">
        <f>I247*0.21</f>
        <v>0</v>
      </c>
      <c r="P247">
        <v>3</v>
      </c>
    </row>
    <row r="248">
      <c r="A248" s="29" t="s">
        <v>34</v>
      </c>
      <c r="B248" s="36"/>
      <c r="C248" s="37"/>
      <c r="D248" s="37"/>
      <c r="E248" s="31" t="s">
        <v>285</v>
      </c>
      <c r="F248" s="37"/>
      <c r="G248" s="37"/>
      <c r="H248" s="37"/>
      <c r="I248" s="37"/>
      <c r="J248" s="38"/>
    </row>
    <row r="249">
      <c r="A249" s="29" t="s">
        <v>48</v>
      </c>
      <c r="B249" s="36"/>
      <c r="C249" s="37"/>
      <c r="D249" s="37"/>
      <c r="E249" s="43" t="s">
        <v>286</v>
      </c>
      <c r="F249" s="37"/>
      <c r="G249" s="37"/>
      <c r="H249" s="37"/>
      <c r="I249" s="37"/>
      <c r="J249" s="38"/>
    </row>
    <row r="250">
      <c r="A250" s="29" t="s">
        <v>36</v>
      </c>
      <c r="B250" s="36"/>
      <c r="C250" s="37"/>
      <c r="D250" s="37"/>
      <c r="E250" s="42" t="s">
        <v>31</v>
      </c>
      <c r="F250" s="37"/>
      <c r="G250" s="37"/>
      <c r="H250" s="37"/>
      <c r="I250" s="37"/>
      <c r="J250" s="38"/>
    </row>
    <row r="251">
      <c r="A251" s="29" t="s">
        <v>29</v>
      </c>
      <c r="B251" s="29">
        <v>55</v>
      </c>
      <c r="C251" s="30" t="s">
        <v>287</v>
      </c>
      <c r="D251" s="29" t="s">
        <v>31</v>
      </c>
      <c r="E251" s="31" t="s">
        <v>288</v>
      </c>
      <c r="F251" s="32" t="s">
        <v>82</v>
      </c>
      <c r="G251" s="33">
        <v>139.59999999999999</v>
      </c>
      <c r="H251" s="34">
        <v>0</v>
      </c>
      <c r="I251" s="34">
        <f>ROUND(G251*H251,P4)</f>
        <v>0</v>
      </c>
      <c r="J251" s="29"/>
      <c r="O251" s="35">
        <f>I251*0.21</f>
        <v>0</v>
      </c>
      <c r="P251">
        <v>3</v>
      </c>
    </row>
    <row r="252">
      <c r="A252" s="29" t="s">
        <v>34</v>
      </c>
      <c r="B252" s="36"/>
      <c r="C252" s="37"/>
      <c r="D252" s="37"/>
      <c r="E252" s="31" t="s">
        <v>289</v>
      </c>
      <c r="F252" s="37"/>
      <c r="G252" s="37"/>
      <c r="H252" s="37"/>
      <c r="I252" s="37"/>
      <c r="J252" s="38"/>
    </row>
    <row r="253">
      <c r="A253" s="29" t="s">
        <v>36</v>
      </c>
      <c r="B253" s="36"/>
      <c r="C253" s="37"/>
      <c r="D253" s="37"/>
      <c r="E253" s="42" t="s">
        <v>31</v>
      </c>
      <c r="F253" s="37"/>
      <c r="G253" s="37"/>
      <c r="H253" s="37"/>
      <c r="I253" s="37"/>
      <c r="J253" s="38"/>
    </row>
    <row r="254">
      <c r="A254" s="29" t="s">
        <v>29</v>
      </c>
      <c r="B254" s="29">
        <v>56</v>
      </c>
      <c r="C254" s="30" t="s">
        <v>290</v>
      </c>
      <c r="D254" s="29" t="s">
        <v>31</v>
      </c>
      <c r="E254" s="31" t="s">
        <v>291</v>
      </c>
      <c r="F254" s="32" t="s">
        <v>158</v>
      </c>
      <c r="G254" s="33">
        <v>190</v>
      </c>
      <c r="H254" s="34">
        <v>0</v>
      </c>
      <c r="I254" s="34">
        <f>ROUND(G254*H254,P4)</f>
        <v>0</v>
      </c>
      <c r="J254" s="29"/>
      <c r="O254" s="35">
        <f>I254*0.21</f>
        <v>0</v>
      </c>
      <c r="P254">
        <v>3</v>
      </c>
    </row>
    <row r="255">
      <c r="A255" s="29" t="s">
        <v>34</v>
      </c>
      <c r="B255" s="36"/>
      <c r="C255" s="37"/>
      <c r="D255" s="37"/>
      <c r="E255" s="31" t="s">
        <v>292</v>
      </c>
      <c r="F255" s="37"/>
      <c r="G255" s="37"/>
      <c r="H255" s="37"/>
      <c r="I255" s="37"/>
      <c r="J255" s="38"/>
    </row>
    <row r="256">
      <c r="A256" s="29" t="s">
        <v>48</v>
      </c>
      <c r="B256" s="36"/>
      <c r="C256" s="37"/>
      <c r="D256" s="37"/>
      <c r="E256" s="43" t="s">
        <v>293</v>
      </c>
      <c r="F256" s="37"/>
      <c r="G256" s="37"/>
      <c r="H256" s="37"/>
      <c r="I256" s="37"/>
      <c r="J256" s="38"/>
    </row>
    <row r="257">
      <c r="A257" s="29" t="s">
        <v>36</v>
      </c>
      <c r="B257" s="36"/>
      <c r="C257" s="37"/>
      <c r="D257" s="37"/>
      <c r="E257" s="42" t="s">
        <v>31</v>
      </c>
      <c r="F257" s="37"/>
      <c r="G257" s="37"/>
      <c r="H257" s="37"/>
      <c r="I257" s="37"/>
      <c r="J257" s="38"/>
    </row>
    <row r="258">
      <c r="A258" s="29" t="s">
        <v>29</v>
      </c>
      <c r="B258" s="29">
        <v>57</v>
      </c>
      <c r="C258" s="30" t="s">
        <v>294</v>
      </c>
      <c r="D258" s="29" t="s">
        <v>31</v>
      </c>
      <c r="E258" s="31" t="s">
        <v>295</v>
      </c>
      <c r="F258" s="32" t="s">
        <v>158</v>
      </c>
      <c r="G258" s="33">
        <v>15.66</v>
      </c>
      <c r="H258" s="34">
        <v>0</v>
      </c>
      <c r="I258" s="34">
        <f>ROUND(G258*H258,P4)</f>
        <v>0</v>
      </c>
      <c r="J258" s="29"/>
      <c r="O258" s="35">
        <f>I258*0.21</f>
        <v>0</v>
      </c>
      <c r="P258">
        <v>3</v>
      </c>
    </row>
    <row r="259">
      <c r="A259" s="29" t="s">
        <v>34</v>
      </c>
      <c r="B259" s="36"/>
      <c r="C259" s="37"/>
      <c r="D259" s="37"/>
      <c r="E259" s="31" t="s">
        <v>295</v>
      </c>
      <c r="F259" s="37"/>
      <c r="G259" s="37"/>
      <c r="H259" s="37"/>
      <c r="I259" s="37"/>
      <c r="J259" s="38"/>
    </row>
    <row r="260" ht="30">
      <c r="A260" s="29" t="s">
        <v>48</v>
      </c>
      <c r="B260" s="36"/>
      <c r="C260" s="37"/>
      <c r="D260" s="37"/>
      <c r="E260" s="43" t="s">
        <v>296</v>
      </c>
      <c r="F260" s="37"/>
      <c r="G260" s="37"/>
      <c r="H260" s="37"/>
      <c r="I260" s="37"/>
      <c r="J260" s="38"/>
    </row>
    <row r="261">
      <c r="A261" s="29" t="s">
        <v>36</v>
      </c>
      <c r="B261" s="36"/>
      <c r="C261" s="37"/>
      <c r="D261" s="37"/>
      <c r="E261" s="42" t="s">
        <v>31</v>
      </c>
      <c r="F261" s="37"/>
      <c r="G261" s="37"/>
      <c r="H261" s="37"/>
      <c r="I261" s="37"/>
      <c r="J261" s="38"/>
    </row>
    <row r="262">
      <c r="A262" s="29" t="s">
        <v>29</v>
      </c>
      <c r="B262" s="29">
        <v>58</v>
      </c>
      <c r="C262" s="30" t="s">
        <v>297</v>
      </c>
      <c r="D262" s="29" t="s">
        <v>31</v>
      </c>
      <c r="E262" s="31" t="s">
        <v>298</v>
      </c>
      <c r="F262" s="32" t="s">
        <v>69</v>
      </c>
      <c r="G262" s="33">
        <v>0.56000000000000005</v>
      </c>
      <c r="H262" s="34">
        <v>0</v>
      </c>
      <c r="I262" s="34">
        <f>ROUND(G262*H262,P4)</f>
        <v>0</v>
      </c>
      <c r="J262" s="29"/>
      <c r="O262" s="35">
        <f>I262*0.21</f>
        <v>0</v>
      </c>
      <c r="P262">
        <v>3</v>
      </c>
    </row>
    <row r="263">
      <c r="A263" s="29" t="s">
        <v>34</v>
      </c>
      <c r="B263" s="36"/>
      <c r="C263" s="37"/>
      <c r="D263" s="37"/>
      <c r="E263" s="31" t="s">
        <v>298</v>
      </c>
      <c r="F263" s="37"/>
      <c r="G263" s="37"/>
      <c r="H263" s="37"/>
      <c r="I263" s="37"/>
      <c r="J263" s="38"/>
    </row>
    <row r="264" ht="30">
      <c r="A264" s="29" t="s">
        <v>48</v>
      </c>
      <c r="B264" s="36"/>
      <c r="C264" s="37"/>
      <c r="D264" s="37"/>
      <c r="E264" s="43" t="s">
        <v>299</v>
      </c>
      <c r="F264" s="37"/>
      <c r="G264" s="37"/>
      <c r="H264" s="37"/>
      <c r="I264" s="37"/>
      <c r="J264" s="38"/>
    </row>
    <row r="265">
      <c r="A265" s="29" t="s">
        <v>36</v>
      </c>
      <c r="B265" s="36"/>
      <c r="C265" s="37"/>
      <c r="D265" s="37"/>
      <c r="E265" s="42" t="s">
        <v>31</v>
      </c>
      <c r="F265" s="37"/>
      <c r="G265" s="37"/>
      <c r="H265" s="37"/>
      <c r="I265" s="37"/>
      <c r="J265" s="38"/>
    </row>
    <row r="266">
      <c r="A266" s="23" t="s">
        <v>26</v>
      </c>
      <c r="B266" s="24"/>
      <c r="C266" s="25" t="s">
        <v>300</v>
      </c>
      <c r="D266" s="26"/>
      <c r="E266" s="23" t="s">
        <v>301</v>
      </c>
      <c r="F266" s="26"/>
      <c r="G266" s="26"/>
      <c r="H266" s="26"/>
      <c r="I266" s="27">
        <f>SUMIFS(I267:I286,A267:A286,"P")</f>
        <v>0</v>
      </c>
      <c r="J266" s="28"/>
    </row>
    <row r="267" ht="30">
      <c r="A267" s="29" t="s">
        <v>29</v>
      </c>
      <c r="B267" s="29">
        <v>59</v>
      </c>
      <c r="C267" s="30" t="s">
        <v>302</v>
      </c>
      <c r="D267" s="29" t="s">
        <v>31</v>
      </c>
      <c r="E267" s="31" t="s">
        <v>303</v>
      </c>
      <c r="F267" s="32" t="s">
        <v>158</v>
      </c>
      <c r="G267" s="33">
        <v>1118.95</v>
      </c>
      <c r="H267" s="34">
        <v>0</v>
      </c>
      <c r="I267" s="34">
        <f>ROUND(G267*H267,P4)</f>
        <v>0</v>
      </c>
      <c r="J267" s="29"/>
      <c r="O267" s="35">
        <f>I267*0.21</f>
        <v>0</v>
      </c>
      <c r="P267">
        <v>3</v>
      </c>
    </row>
    <row r="268" ht="45">
      <c r="A268" s="29" t="s">
        <v>34</v>
      </c>
      <c r="B268" s="36"/>
      <c r="C268" s="37"/>
      <c r="D268" s="37"/>
      <c r="E268" s="31" t="s">
        <v>304</v>
      </c>
      <c r="F268" s="37"/>
      <c r="G268" s="37"/>
      <c r="H268" s="37"/>
      <c r="I268" s="37"/>
      <c r="J268" s="38"/>
    </row>
    <row r="269" ht="30">
      <c r="A269" s="29" t="s">
        <v>48</v>
      </c>
      <c r="B269" s="36"/>
      <c r="C269" s="37"/>
      <c r="D269" s="37"/>
      <c r="E269" s="43" t="s">
        <v>305</v>
      </c>
      <c r="F269" s="37"/>
      <c r="G269" s="37"/>
      <c r="H269" s="37"/>
      <c r="I269" s="37"/>
      <c r="J269" s="38"/>
    </row>
    <row r="270">
      <c r="A270" s="29" t="s">
        <v>36</v>
      </c>
      <c r="B270" s="36"/>
      <c r="C270" s="37"/>
      <c r="D270" s="37"/>
      <c r="E270" s="42" t="s">
        <v>31</v>
      </c>
      <c r="F270" s="37"/>
      <c r="G270" s="37"/>
      <c r="H270" s="37"/>
      <c r="I270" s="37"/>
      <c r="J270" s="38"/>
    </row>
    <row r="271">
      <c r="A271" s="29" t="s">
        <v>29</v>
      </c>
      <c r="B271" s="29">
        <v>60</v>
      </c>
      <c r="C271" s="30" t="s">
        <v>306</v>
      </c>
      <c r="D271" s="29" t="s">
        <v>31</v>
      </c>
      <c r="E271" s="31" t="s">
        <v>307</v>
      </c>
      <c r="F271" s="32" t="s">
        <v>158</v>
      </c>
      <c r="G271" s="33">
        <v>188.21000000000001</v>
      </c>
      <c r="H271" s="34">
        <v>0</v>
      </c>
      <c r="I271" s="34">
        <f>ROUND(G271*H271,P4)</f>
        <v>0</v>
      </c>
      <c r="J271" s="29"/>
      <c r="O271" s="35">
        <f>I271*0.21</f>
        <v>0</v>
      </c>
      <c r="P271">
        <v>3</v>
      </c>
    </row>
    <row r="272">
      <c r="A272" s="29" t="s">
        <v>34</v>
      </c>
      <c r="B272" s="36"/>
      <c r="C272" s="37"/>
      <c r="D272" s="37"/>
      <c r="E272" s="31" t="s">
        <v>307</v>
      </c>
      <c r="F272" s="37"/>
      <c r="G272" s="37"/>
      <c r="H272" s="37"/>
      <c r="I272" s="37"/>
      <c r="J272" s="38"/>
    </row>
    <row r="273">
      <c r="A273" s="29" t="s">
        <v>48</v>
      </c>
      <c r="B273" s="36"/>
      <c r="C273" s="37"/>
      <c r="D273" s="37"/>
      <c r="E273" s="43" t="s">
        <v>308</v>
      </c>
      <c r="F273" s="37"/>
      <c r="G273" s="37"/>
      <c r="H273" s="37"/>
      <c r="I273" s="37"/>
      <c r="J273" s="38"/>
    </row>
    <row r="274">
      <c r="A274" s="29" t="s">
        <v>36</v>
      </c>
      <c r="B274" s="36"/>
      <c r="C274" s="37"/>
      <c r="D274" s="37"/>
      <c r="E274" s="42" t="s">
        <v>31</v>
      </c>
      <c r="F274" s="37"/>
      <c r="G274" s="37"/>
      <c r="H274" s="37"/>
      <c r="I274" s="37"/>
      <c r="J274" s="38"/>
    </row>
    <row r="275">
      <c r="A275" s="29" t="s">
        <v>29</v>
      </c>
      <c r="B275" s="29">
        <v>61</v>
      </c>
      <c r="C275" s="30" t="s">
        <v>309</v>
      </c>
      <c r="D275" s="29" t="s">
        <v>31</v>
      </c>
      <c r="E275" s="31" t="s">
        <v>310</v>
      </c>
      <c r="F275" s="32" t="s">
        <v>158</v>
      </c>
      <c r="G275" s="33">
        <v>822.75</v>
      </c>
      <c r="H275" s="34">
        <v>0</v>
      </c>
      <c r="I275" s="34">
        <f>ROUND(G275*H275,P4)</f>
        <v>0</v>
      </c>
      <c r="J275" s="29"/>
      <c r="O275" s="35">
        <f>I275*0.21</f>
        <v>0</v>
      </c>
      <c r="P275">
        <v>3</v>
      </c>
    </row>
    <row r="276">
      <c r="A276" s="29" t="s">
        <v>34</v>
      </c>
      <c r="B276" s="36"/>
      <c r="C276" s="37"/>
      <c r="D276" s="37"/>
      <c r="E276" s="31" t="s">
        <v>310</v>
      </c>
      <c r="F276" s="37"/>
      <c r="G276" s="37"/>
      <c r="H276" s="37"/>
      <c r="I276" s="37"/>
      <c r="J276" s="38"/>
    </row>
    <row r="277">
      <c r="A277" s="29" t="s">
        <v>48</v>
      </c>
      <c r="B277" s="36"/>
      <c r="C277" s="37"/>
      <c r="D277" s="37"/>
      <c r="E277" s="43" t="s">
        <v>311</v>
      </c>
      <c r="F277" s="37"/>
      <c r="G277" s="37"/>
      <c r="H277" s="37"/>
      <c r="I277" s="37"/>
      <c r="J277" s="38"/>
    </row>
    <row r="278">
      <c r="A278" s="29" t="s">
        <v>36</v>
      </c>
      <c r="B278" s="36"/>
      <c r="C278" s="37"/>
      <c r="D278" s="37"/>
      <c r="E278" s="42" t="s">
        <v>31</v>
      </c>
      <c r="F278" s="37"/>
      <c r="G278" s="37"/>
      <c r="H278" s="37"/>
      <c r="I278" s="37"/>
      <c r="J278" s="38"/>
    </row>
    <row r="279">
      <c r="A279" s="29" t="s">
        <v>29</v>
      </c>
      <c r="B279" s="29">
        <v>62</v>
      </c>
      <c r="C279" s="30" t="s">
        <v>312</v>
      </c>
      <c r="D279" s="29" t="s">
        <v>31</v>
      </c>
      <c r="E279" s="31" t="s">
        <v>313</v>
      </c>
      <c r="F279" s="32" t="s">
        <v>158</v>
      </c>
      <c r="G279" s="33">
        <v>14.140000000000001</v>
      </c>
      <c r="H279" s="34">
        <v>0</v>
      </c>
      <c r="I279" s="34">
        <f>ROUND(G279*H279,P4)</f>
        <v>0</v>
      </c>
      <c r="J279" s="29"/>
      <c r="O279" s="35">
        <f>I279*0.21</f>
        <v>0</v>
      </c>
      <c r="P279">
        <v>3</v>
      </c>
    </row>
    <row r="280">
      <c r="A280" s="29" t="s">
        <v>34</v>
      </c>
      <c r="B280" s="36"/>
      <c r="C280" s="37"/>
      <c r="D280" s="37"/>
      <c r="E280" s="31" t="s">
        <v>313</v>
      </c>
      <c r="F280" s="37"/>
      <c r="G280" s="37"/>
      <c r="H280" s="37"/>
      <c r="I280" s="37"/>
      <c r="J280" s="38"/>
    </row>
    <row r="281">
      <c r="A281" s="29" t="s">
        <v>48</v>
      </c>
      <c r="B281" s="36"/>
      <c r="C281" s="37"/>
      <c r="D281" s="37"/>
      <c r="E281" s="43" t="s">
        <v>314</v>
      </c>
      <c r="F281" s="37"/>
      <c r="G281" s="37"/>
      <c r="H281" s="37"/>
      <c r="I281" s="37"/>
      <c r="J281" s="38"/>
    </row>
    <row r="282">
      <c r="A282" s="29" t="s">
        <v>36</v>
      </c>
      <c r="B282" s="36"/>
      <c r="C282" s="37"/>
      <c r="D282" s="37"/>
      <c r="E282" s="42" t="s">
        <v>31</v>
      </c>
      <c r="F282" s="37"/>
      <c r="G282" s="37"/>
      <c r="H282" s="37"/>
      <c r="I282" s="37"/>
      <c r="J282" s="38"/>
    </row>
    <row r="283">
      <c r="A283" s="29" t="s">
        <v>29</v>
      </c>
      <c r="B283" s="29">
        <v>63</v>
      </c>
      <c r="C283" s="30" t="s">
        <v>315</v>
      </c>
      <c r="D283" s="29" t="s">
        <v>31</v>
      </c>
      <c r="E283" s="31" t="s">
        <v>316</v>
      </c>
      <c r="F283" s="32" t="s">
        <v>158</v>
      </c>
      <c r="G283" s="33">
        <v>105.04000000000001</v>
      </c>
      <c r="H283" s="34">
        <v>0</v>
      </c>
      <c r="I283" s="34">
        <f>ROUND(G283*H283,P4)</f>
        <v>0</v>
      </c>
      <c r="J283" s="29"/>
      <c r="O283" s="35">
        <f>I283*0.21</f>
        <v>0</v>
      </c>
      <c r="P283">
        <v>3</v>
      </c>
    </row>
    <row r="284">
      <c r="A284" s="29" t="s">
        <v>34</v>
      </c>
      <c r="B284" s="36"/>
      <c r="C284" s="37"/>
      <c r="D284" s="37"/>
      <c r="E284" s="31" t="s">
        <v>316</v>
      </c>
      <c r="F284" s="37"/>
      <c r="G284" s="37"/>
      <c r="H284" s="37"/>
      <c r="I284" s="37"/>
      <c r="J284" s="38"/>
    </row>
    <row r="285" ht="75">
      <c r="A285" s="29" t="s">
        <v>48</v>
      </c>
      <c r="B285" s="36"/>
      <c r="C285" s="37"/>
      <c r="D285" s="37"/>
      <c r="E285" s="43" t="s">
        <v>317</v>
      </c>
      <c r="F285" s="37"/>
      <c r="G285" s="37"/>
      <c r="H285" s="37"/>
      <c r="I285" s="37"/>
      <c r="J285" s="38"/>
    </row>
    <row r="286">
      <c r="A286" s="29" t="s">
        <v>36</v>
      </c>
      <c r="B286" s="36"/>
      <c r="C286" s="37"/>
      <c r="D286" s="37"/>
      <c r="E286" s="42" t="s">
        <v>31</v>
      </c>
      <c r="F286" s="37"/>
      <c r="G286" s="37"/>
      <c r="H286" s="37"/>
      <c r="I286" s="37"/>
      <c r="J286" s="38"/>
    </row>
    <row r="287">
      <c r="A287" s="23" t="s">
        <v>26</v>
      </c>
      <c r="B287" s="24"/>
      <c r="C287" s="25" t="s">
        <v>318</v>
      </c>
      <c r="D287" s="26"/>
      <c r="E287" s="23" t="s">
        <v>319</v>
      </c>
      <c r="F287" s="26"/>
      <c r="G287" s="26"/>
      <c r="H287" s="26"/>
      <c r="I287" s="27">
        <f>SUMIFS(I288:I290,A288:A290,"P")</f>
        <v>0</v>
      </c>
      <c r="J287" s="28"/>
    </row>
    <row r="288">
      <c r="A288" s="29" t="s">
        <v>29</v>
      </c>
      <c r="B288" s="29">
        <v>64</v>
      </c>
      <c r="C288" s="30" t="s">
        <v>320</v>
      </c>
      <c r="D288" s="29" t="s">
        <v>31</v>
      </c>
      <c r="E288" s="31" t="s">
        <v>321</v>
      </c>
      <c r="F288" s="32" t="s">
        <v>98</v>
      </c>
      <c r="G288" s="33">
        <v>1391.777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 ht="45">
      <c r="A289" s="29" t="s">
        <v>34</v>
      </c>
      <c r="B289" s="36"/>
      <c r="C289" s="37"/>
      <c r="D289" s="37"/>
      <c r="E289" s="31" t="s">
        <v>322</v>
      </c>
      <c r="F289" s="37"/>
      <c r="G289" s="37"/>
      <c r="H289" s="37"/>
      <c r="I289" s="37"/>
      <c r="J289" s="38"/>
    </row>
    <row r="290">
      <c r="A290" s="29" t="s">
        <v>36</v>
      </c>
      <c r="B290" s="39"/>
      <c r="C290" s="40"/>
      <c r="D290" s="40"/>
      <c r="E290" s="44" t="s">
        <v>31</v>
      </c>
      <c r="F290" s="40"/>
      <c r="G290" s="40"/>
      <c r="H290" s="40"/>
      <c r="I290" s="40"/>
      <c r="J290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Blinková Jana</dc:creator>
  <cp:lastModifiedBy>Blinková Jana</cp:lastModifiedBy>
  <dcterms:created xsi:type="dcterms:W3CDTF">2024-10-07T11:38:30Z</dcterms:created>
  <dcterms:modified xsi:type="dcterms:W3CDTF">2024-10-07T11:38:30Z</dcterms:modified>
</cp:coreProperties>
</file>